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3月  " sheetId="1" r:id="rId1"/>
  </sheets>
  <calcPr calcId="144525"/>
</workbook>
</file>

<file path=xl/sharedStrings.xml><?xml version="1.0" encoding="utf-8"?>
<sst xmlns="http://schemas.openxmlformats.org/spreadsheetml/2006/main" count="49">
  <si>
    <t>南安市慈善总会慈善资金收支汇总表</t>
  </si>
  <si>
    <t>截至2018年03月31日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</si>
  <si>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</si>
  <si>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</si>
  <si>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</si>
  <si>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</si>
  <si>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</si>
  <si>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</si>
  <si>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</si>
  <si>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</si>
  <si>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</si>
  <si>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昌财永久基金1200万，首航基金40万，亲子群0.0824元，杨雪治基金63万，九牧基金20万，三安基金300万，南安市民政局定向150万，丰州财政所50万，宿州市盛通置业有限公司20万。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</si>
  <si>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</si>
  <si>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</si>
  <si>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</si>
  <si>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</si>
  <si>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</si>
  <si>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</si>
  <si>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</si>
  <si>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</si>
  <si>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</si>
  <si>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</si>
  <si>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</si>
  <si>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</si>
  <si>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</si>
  <si>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</si>
  <si>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</si>
  <si>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</si>
  <si>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</si>
  <si>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</si>
  <si>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</si>
  <si>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</si>
  <si>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</si>
  <si>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</si>
  <si>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</si>
  <si>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浙江京联房地产开发有限公司30万、大连良工阀门有限公司50万、内蒙古大高煤化有限公司20万、洪志华30万定向英都镇公办幼儿园建设。</t>
  </si>
  <si>
    <t>冠名基金支出</t>
  </si>
  <si>
    <t>南安人口福利基金指定计生困难户房屋修缮3万，首航基金指定南安广场舞大赛20万，福万通基金指定慰问困难家庭3.1万，杨雪治基金指定码头镇诗南村贫困、重疾家庭慰问20万，黄敏利基金指定梅山镇教育、公路建设、慈善公益等200万，蔡金星基金指定水头林前幼儿园建设10万，加英妇女儿童基金指定指定水头林前幼儿园建设5万，昌财永久基金指定救助1人0.5万，杨雪治基金指定码头中心小学奖教2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</si>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</sst>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);[Red]\(#,##0.00\)"/>
    <numFmt numFmtId="178" formatCode="0.00;[Red]0.00"/>
    <numFmt numFmtId="179" formatCode="0_);[Red]\(0\)"/>
    <numFmt numFmtId="180" formatCode="#,##0_);[Red]\(#,##0\)"/>
    <numFmt numFmtId="181" formatCode="0;[Red]0"/>
    <numFmt numFmtId="182" formatCode="#,##0;[Red]#,##0"/>
    <numFmt numFmtId="183" formatCode="0.00_ "/>
    <numFmt numFmtId="184" formatCode="#,##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83" fontId="0" fillId="0" borderId="0" xfId="0" applyNumberForma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1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4" workbookViewId="0">
      <selection activeCell="K15" sqref="K15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4.7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32" spans="1:14">
      <c r="A4" s="6"/>
      <c r="B4" s="6"/>
      <c r="C4" s="7" t="s">
        <v>10</v>
      </c>
      <c r="D4" s="9"/>
      <c r="E4" s="10">
        <v>564637002.98</v>
      </c>
      <c r="F4" s="11"/>
      <c r="G4" s="12">
        <v>18430824</v>
      </c>
      <c r="H4" s="12"/>
      <c r="I4" s="12">
        <v>58444753</v>
      </c>
      <c r="J4" s="12"/>
      <c r="K4" s="12">
        <f>E4+I4</f>
        <v>623081755.98</v>
      </c>
      <c r="L4" s="12"/>
      <c r="M4" s="54" t="s">
        <v>11</v>
      </c>
      <c r="N4" s="55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70487.53</v>
      </c>
      <c r="H5" s="12"/>
      <c r="I5" s="12">
        <v>157612.48</v>
      </c>
      <c r="J5" s="12"/>
      <c r="K5" s="12">
        <f>I5+E5</f>
        <v>116551507.68</v>
      </c>
      <c r="L5" s="12"/>
      <c r="M5" s="56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18501311.53</v>
      </c>
      <c r="H6" s="12"/>
      <c r="I6" s="12">
        <f>SUM(I4:I5)</f>
        <v>58602365.48</v>
      </c>
      <c r="J6" s="12"/>
      <c r="K6" s="12">
        <f>I6+E6</f>
        <v>739633263.66</v>
      </c>
      <c r="L6" s="12"/>
      <c r="M6" s="57"/>
      <c r="N6" s="58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59"/>
      <c r="N7" s="58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20</v>
      </c>
      <c r="I8" s="15"/>
      <c r="J8" s="21">
        <v>93</v>
      </c>
      <c r="K8" s="15"/>
      <c r="L8" s="60">
        <f>F8+J8</f>
        <v>11937.13</v>
      </c>
      <c r="M8" s="61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170</v>
      </c>
      <c r="H9" s="25">
        <v>40000</v>
      </c>
      <c r="I9" s="24">
        <v>1503</v>
      </c>
      <c r="J9" s="25">
        <v>640743.6</v>
      </c>
      <c r="K9" s="23">
        <v>0</v>
      </c>
      <c r="L9" s="62">
        <f t="shared" ref="L9:L23" si="0">J9+F9</f>
        <v>5470265.6</v>
      </c>
      <c r="M9" s="63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25</v>
      </c>
      <c r="H10" s="25">
        <v>51500</v>
      </c>
      <c r="I10" s="24">
        <v>87</v>
      </c>
      <c r="J10" s="25">
        <v>188500</v>
      </c>
      <c r="K10" s="23">
        <v>0</v>
      </c>
      <c r="L10" s="20">
        <f t="shared" si="0"/>
        <v>11712957.4</v>
      </c>
      <c r="M10" s="56"/>
    </row>
    <row r="11" spans="1:13">
      <c r="A11" s="16"/>
      <c r="B11" s="17"/>
      <c r="C11" s="18" t="s">
        <v>21</v>
      </c>
      <c r="D11" s="22"/>
      <c r="E11" s="28">
        <v>6078</v>
      </c>
      <c r="F11" s="20">
        <v>7961342</v>
      </c>
      <c r="G11" s="24">
        <v>0</v>
      </c>
      <c r="H11" s="25">
        <v>0</v>
      </c>
      <c r="I11" s="24">
        <v>0</v>
      </c>
      <c r="J11" s="25">
        <v>0</v>
      </c>
      <c r="K11" s="23"/>
      <c r="L11" s="20">
        <f t="shared" si="0"/>
        <v>7961342</v>
      </c>
      <c r="M11" s="64"/>
    </row>
    <row r="12" spans="1:13">
      <c r="A12" s="16"/>
      <c r="B12" s="17"/>
      <c r="C12" s="18" t="s">
        <v>22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5">
        <v>0</v>
      </c>
      <c r="J12" s="25">
        <v>0</v>
      </c>
      <c r="K12" s="23"/>
      <c r="L12" s="20">
        <f t="shared" si="0"/>
        <v>2077700</v>
      </c>
      <c r="M12" s="64"/>
    </row>
    <row r="13" spans="1:13">
      <c r="A13" s="16"/>
      <c r="B13" s="17"/>
      <c r="C13" s="18" t="s">
        <v>23</v>
      </c>
      <c r="D13" s="22"/>
      <c r="E13" s="28">
        <v>1374</v>
      </c>
      <c r="F13" s="20">
        <v>7294285</v>
      </c>
      <c r="G13" s="24">
        <v>0</v>
      </c>
      <c r="H13" s="25">
        <v>0</v>
      </c>
      <c r="I13" s="65">
        <v>0</v>
      </c>
      <c r="J13" s="25">
        <v>0</v>
      </c>
      <c r="K13" s="23"/>
      <c r="L13" s="20">
        <f t="shared" si="0"/>
        <v>7294285</v>
      </c>
      <c r="M13" s="66"/>
    </row>
    <row r="14" spans="1:13">
      <c r="A14" s="16"/>
      <c r="B14" s="17"/>
      <c r="C14" s="18" t="s">
        <v>24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5">
        <v>0</v>
      </c>
      <c r="J14" s="25">
        <v>0</v>
      </c>
      <c r="K14" s="23"/>
      <c r="L14" s="20">
        <f t="shared" si="0"/>
        <v>646851.24</v>
      </c>
      <c r="M14" s="64"/>
    </row>
    <row r="15" spans="1:13">
      <c r="A15" s="16"/>
      <c r="B15" s="17"/>
      <c r="C15" s="18" t="s">
        <v>25</v>
      </c>
      <c r="D15" s="22"/>
      <c r="E15" s="28"/>
      <c r="F15" s="20">
        <v>39000</v>
      </c>
      <c r="G15" s="24"/>
      <c r="H15" s="25"/>
      <c r="I15" s="65"/>
      <c r="J15" s="25"/>
      <c r="K15" s="23"/>
      <c r="L15" s="20">
        <f t="shared" si="0"/>
        <v>39000</v>
      </c>
      <c r="M15" s="64"/>
    </row>
    <row r="16" spans="1:13">
      <c r="A16" s="16"/>
      <c r="B16" s="17"/>
      <c r="C16" s="18" t="s">
        <v>26</v>
      </c>
      <c r="D16" s="22"/>
      <c r="E16" s="28">
        <v>776</v>
      </c>
      <c r="F16" s="20">
        <v>384075</v>
      </c>
      <c r="G16" s="24"/>
      <c r="H16" s="25"/>
      <c r="I16" s="65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27</v>
      </c>
      <c r="D17" s="22"/>
      <c r="E17" s="28">
        <v>601</v>
      </c>
      <c r="F17" s="20">
        <v>410000</v>
      </c>
      <c r="G17" s="24"/>
      <c r="H17" s="25"/>
      <c r="I17" s="65"/>
      <c r="J17" s="25">
        <v>0</v>
      </c>
      <c r="K17" s="23"/>
      <c r="L17" s="20">
        <f t="shared" si="0"/>
        <v>410000</v>
      </c>
      <c r="M17" s="64"/>
    </row>
    <row r="18" spans="1:13">
      <c r="A18" s="16"/>
      <c r="B18" s="17"/>
      <c r="C18" s="18" t="s">
        <v>28</v>
      </c>
      <c r="D18" s="22"/>
      <c r="E18" s="28"/>
      <c r="F18" s="20">
        <v>270800</v>
      </c>
      <c r="G18" s="24"/>
      <c r="H18" s="25"/>
      <c r="I18" s="65"/>
      <c r="J18" s="25"/>
      <c r="K18" s="23"/>
      <c r="L18" s="20">
        <f t="shared" si="0"/>
        <v>270800</v>
      </c>
      <c r="M18" s="64"/>
    </row>
    <row r="19" spans="1:13">
      <c r="A19" s="16"/>
      <c r="B19" s="17"/>
      <c r="C19" s="18" t="s">
        <v>29</v>
      </c>
      <c r="D19" s="22"/>
      <c r="E19" s="28">
        <v>545</v>
      </c>
      <c r="F19" s="20">
        <v>360000</v>
      </c>
      <c r="G19" s="24"/>
      <c r="H19" s="25"/>
      <c r="I19" s="65"/>
      <c r="J19" s="25">
        <v>0</v>
      </c>
      <c r="K19" s="23"/>
      <c r="L19" s="20">
        <f t="shared" si="0"/>
        <v>360000</v>
      </c>
      <c r="M19" s="64"/>
    </row>
    <row r="20" spans="1:13">
      <c r="A20" s="16"/>
      <c r="B20" s="17"/>
      <c r="C20" s="18" t="s">
        <v>30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4"/>
    </row>
    <row r="21" spans="1:13">
      <c r="A21" s="16"/>
      <c r="B21" s="17"/>
      <c r="C21" s="18" t="s">
        <v>31</v>
      </c>
      <c r="D21" s="22"/>
      <c r="E21" s="28"/>
      <c r="F21" s="20">
        <v>1030000</v>
      </c>
      <c r="G21" s="30"/>
      <c r="H21" s="25"/>
      <c r="I21" s="30"/>
      <c r="J21" s="25">
        <v>0</v>
      </c>
      <c r="K21" s="23"/>
      <c r="L21" s="20">
        <f t="shared" si="0"/>
        <v>1030000</v>
      </c>
      <c r="M21" s="64"/>
    </row>
    <row r="22" spans="1:13">
      <c r="A22" s="16"/>
      <c r="B22" s="17"/>
      <c r="C22" s="18" t="s">
        <v>32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7"/>
    </row>
    <row r="23" spans="1:13">
      <c r="A23" s="16"/>
      <c r="B23" s="17"/>
      <c r="C23" s="33" t="s">
        <v>33</v>
      </c>
      <c r="D23" s="34"/>
      <c r="E23" s="31"/>
      <c r="F23" s="20">
        <v>339916.15</v>
      </c>
      <c r="G23" s="32"/>
      <c r="H23" s="12"/>
      <c r="I23" s="32"/>
      <c r="J23" s="12">
        <v>0</v>
      </c>
      <c r="K23" s="31"/>
      <c r="L23" s="20">
        <f t="shared" si="0"/>
        <v>339916.15</v>
      </c>
      <c r="M23" s="68"/>
    </row>
    <row r="24" ht="96" spans="1:14">
      <c r="A24" s="16"/>
      <c r="B24" s="17"/>
      <c r="C24" s="18" t="s">
        <v>34</v>
      </c>
      <c r="D24" s="22"/>
      <c r="E24" s="31"/>
      <c r="F24" s="20">
        <v>99006945</v>
      </c>
      <c r="G24" s="32"/>
      <c r="H24" s="12">
        <v>1300000</v>
      </c>
      <c r="I24" s="32"/>
      <c r="J24" s="12">
        <v>4247000</v>
      </c>
      <c r="K24" s="31"/>
      <c r="L24" s="20">
        <f>F24+J24</f>
        <v>103253945</v>
      </c>
      <c r="M24" s="68" t="s">
        <v>35</v>
      </c>
      <c r="N24" s="58"/>
    </row>
    <row r="25" ht="276" spans="1:13">
      <c r="A25" s="16"/>
      <c r="B25" s="17"/>
      <c r="C25" s="18" t="s">
        <v>36</v>
      </c>
      <c r="D25" s="22"/>
      <c r="E25" s="31"/>
      <c r="F25" s="35">
        <v>331908805.48</v>
      </c>
      <c r="G25" s="32"/>
      <c r="H25" s="36">
        <v>2636000</v>
      </c>
      <c r="I25" s="69"/>
      <c r="J25" s="36">
        <v>13366180</v>
      </c>
      <c r="K25" s="31"/>
      <c r="L25" s="20">
        <f>J25+F25</f>
        <v>345274985.48</v>
      </c>
      <c r="M25" s="68" t="s">
        <v>37</v>
      </c>
    </row>
    <row r="26" spans="1:13">
      <c r="A26" s="37"/>
      <c r="B26" s="38"/>
      <c r="C26" s="7" t="s">
        <v>38</v>
      </c>
      <c r="D26" s="9"/>
      <c r="E26" s="39">
        <f>SUM(E9:E25)</f>
        <v>30742</v>
      </c>
      <c r="F26" s="35">
        <f t="shared" ref="F26:J26" si="1">SUM(F8:F25)</f>
        <v>470633265.91</v>
      </c>
      <c r="G26" s="40"/>
      <c r="H26" s="20">
        <f t="shared" si="1"/>
        <v>4027520</v>
      </c>
      <c r="I26" s="69"/>
      <c r="J26" s="20">
        <f t="shared" si="1"/>
        <v>18442516.6</v>
      </c>
      <c r="K26" s="70"/>
      <c r="L26" s="20">
        <f>SUM(L8:L25)</f>
        <v>489075782.51</v>
      </c>
      <c r="M26" s="68"/>
    </row>
    <row r="27" spans="1:15">
      <c r="A27" s="6" t="s">
        <v>39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40</v>
      </c>
      <c r="O27" s="71"/>
    </row>
    <row r="28" spans="1:13">
      <c r="A28" s="6"/>
      <c r="B28" s="6"/>
      <c r="C28" s="6" t="s">
        <v>41</v>
      </c>
      <c r="D28" s="42"/>
      <c r="E28" s="43">
        <v>145033897.5</v>
      </c>
      <c r="F28" s="31"/>
      <c r="G28" s="31"/>
      <c r="H28" s="31"/>
      <c r="I28" s="43">
        <v>185877470.5</v>
      </c>
      <c r="J28" s="31"/>
      <c r="K28" s="31"/>
      <c r="L28" s="31"/>
      <c r="M28" s="31"/>
    </row>
    <row r="29" spans="1:13">
      <c r="A29" s="6"/>
      <c r="B29" s="6"/>
      <c r="C29" s="6" t="s">
        <v>42</v>
      </c>
      <c r="D29" s="42"/>
      <c r="E29" s="43">
        <v>65663734.77</v>
      </c>
      <c r="F29" s="43"/>
      <c r="G29" s="43"/>
      <c r="H29" s="43"/>
      <c r="I29" s="43">
        <v>64930010.65</v>
      </c>
      <c r="J29" s="43"/>
      <c r="K29" s="43"/>
      <c r="L29" s="43"/>
      <c r="M29" s="31"/>
    </row>
    <row r="30" spans="1:15">
      <c r="A30" s="6"/>
      <c r="B30" s="6"/>
      <c r="C30" s="44" t="s">
        <v>43</v>
      </c>
      <c r="D30" s="41"/>
      <c r="E30" s="43">
        <f>SUM(E28:E29)</f>
        <v>210697632.27</v>
      </c>
      <c r="F30" s="43"/>
      <c r="G30" s="43"/>
      <c r="H30" s="43"/>
      <c r="I30" s="43">
        <f>SUM(I28:I29)</f>
        <v>250807481.15</v>
      </c>
      <c r="J30" s="43"/>
      <c r="K30" s="43"/>
      <c r="L30" s="43"/>
      <c r="M30" s="31"/>
      <c r="N30" s="71"/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44</v>
      </c>
      <c r="B32" s="46"/>
      <c r="C32" s="46"/>
      <c r="D32" s="46"/>
      <c r="E32" s="46"/>
      <c r="F32" s="46"/>
      <c r="G32" s="46"/>
      <c r="H32" s="46" t="s">
        <v>45</v>
      </c>
      <c r="I32" s="46"/>
      <c r="J32" s="46" t="s">
        <v>46</v>
      </c>
      <c r="K32" s="46"/>
      <c r="L32" s="46" t="s">
        <v>47</v>
      </c>
      <c r="M32" s="72"/>
    </row>
    <row r="33" ht="20.25" customHeight="1" spans="1:14">
      <c r="A33" s="47" t="s">
        <v>48</v>
      </c>
      <c r="B33" s="48"/>
      <c r="C33" s="48"/>
      <c r="D33" s="48"/>
      <c r="E33" s="48"/>
      <c r="F33" s="48"/>
      <c r="G33" s="49"/>
      <c r="H33" s="50">
        <v>24000000</v>
      </c>
      <c r="I33" s="73"/>
      <c r="J33" s="74">
        <v>39000000</v>
      </c>
      <c r="K33" s="75"/>
      <c r="L33" s="74">
        <v>127000000</v>
      </c>
      <c r="M33" s="76"/>
      <c r="N33" s="71"/>
    </row>
    <row r="34" spans="6:15">
      <c r="F34" s="51"/>
      <c r="J34" s="71"/>
      <c r="M34" s="58"/>
      <c r="O34" s="55"/>
    </row>
    <row r="35" spans="13:13">
      <c r="M35" s="58"/>
    </row>
    <row r="36" spans="13:13">
      <c r="M36" s="71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18年3月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2018-04-16T02:48:16Z</dcterms:created>
  <dcterms:modified xsi:type="dcterms:W3CDTF">2018-04-16T02:49:36Z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