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 17年3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L26" s="1"/>
  <c r="K10"/>
  <c r="L9"/>
  <c r="L8"/>
  <c r="I6"/>
  <c r="G6"/>
  <c r="E6"/>
  <c r="K6" s="1"/>
  <c r="K5"/>
  <c r="K4"/>
</calcChain>
</file>

<file path=xl/sharedStrings.xml><?xml version="1.0" encoding="utf-8"?>
<sst xmlns="http://schemas.openxmlformats.org/spreadsheetml/2006/main" count="56" uniqueCount="46">
  <si>
    <t>南安市慈善总会慈善资金收支汇总表</t>
    <phoneticPr fontId="3" type="noConversion"/>
  </si>
  <si>
    <t>截至2017年3月31日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</si>
  <si>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</si>
  <si>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</si>
  <si>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</si>
  <si>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</si>
  <si>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</si>
  <si>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</si>
  <si>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</si>
  <si>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</si>
  <si>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</si>
  <si>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厦门辉彪阀门定向捐1万、恒泰祥物流定向15万、姚培林定向捐50万，天广基金20万、首航基金110万、统益国晖基金30万、泉工基金6.5万、南安亲子群基金0.0721万、九牧基金实物捐赠2.248297万、</t>
    <phoneticPr fontId="3" type="noConversion"/>
  </si>
  <si>
    <t>非限定</t>
    <phoneticPr fontId="3" type="noConversion"/>
  </si>
  <si>
    <t>支付宝客户端转入0.5万，利息90.03023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</si>
  <si>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</si>
  <si>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</si>
  <si>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</si>
  <si>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</si>
  <si>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</si>
  <si>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</si>
  <si>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</si>
  <si>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康复院患者补助10万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</si>
  <si>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</si>
  <si>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</si>
  <si>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</si>
  <si>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</si>
  <si>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</si>
  <si>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</si>
  <si>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</si>
  <si>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</si>
  <si>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</si>
  <si>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</si>
  <si>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</si>
  <si>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</si>
  <si>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</si>
  <si>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慈善公益报宣传0.5万</t>
    <phoneticPr fontId="3" type="noConversion"/>
  </si>
  <si>
    <t>指定支出</t>
    <phoneticPr fontId="3" type="noConversion"/>
  </si>
  <si>
    <t>洪建成指定南安崇文小学教师节慰问5万、王永成指定翔云公路建设25万</t>
    <phoneticPr fontId="3" type="noConversion"/>
  </si>
  <si>
    <t>冠名基金支出</t>
    <phoneticPr fontId="3" type="noConversion"/>
  </si>
  <si>
    <t>天广基金指定罗溪村老人补助6.66万、福溪村老人补助6.453万、王等治补助2万、黄良阉基金奖学奖教等5万，昌财基金救助1人1万、罗新中学奖学奖教1万，杨雪治基金救助1人2万，三叶基金指定蓬岛小学跑道10万，菊江投资基金指定淗江中学运动场20万，郑丁港基金指定崎峰郑氏牌楼70万，黄庆达基金救助1人1万，九牧基金指定杨村小学奖学奖教3万、南安二小实物捐0.684097万、妇幼保健院实物捐1.5642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</si>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</sst>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7" fontId="0" fillId="0" borderId="0" xfId="0" applyNumberFormat="1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N10" sqref="N10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9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5.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132">
      <c r="A4" s="7"/>
      <c r="B4" s="7"/>
      <c r="C4" s="8" t="s">
        <v>10</v>
      </c>
      <c r="D4" s="11"/>
      <c r="E4" s="12">
        <v>437490636.00999999</v>
      </c>
      <c r="F4" s="13"/>
      <c r="G4" s="14">
        <v>2348203.9700000002</v>
      </c>
      <c r="H4" s="14"/>
      <c r="I4" s="14">
        <v>5101542.97</v>
      </c>
      <c r="J4" s="14"/>
      <c r="K4" s="14">
        <f>E4+I4</f>
        <v>442592178.98000002</v>
      </c>
      <c r="L4" s="14"/>
      <c r="M4" s="15" t="s">
        <v>11</v>
      </c>
    </row>
    <row r="5" spans="1:14" ht="22.5">
      <c r="A5" s="7"/>
      <c r="B5" s="7"/>
      <c r="C5" s="8" t="s">
        <v>12</v>
      </c>
      <c r="D5" s="11"/>
      <c r="E5" s="14">
        <v>113133115.42</v>
      </c>
      <c r="F5" s="14"/>
      <c r="G5" s="14">
        <v>905302.3</v>
      </c>
      <c r="H5" s="14"/>
      <c r="I5" s="14">
        <v>905302.3</v>
      </c>
      <c r="J5" s="14"/>
      <c r="K5" s="14">
        <f>I5+E5</f>
        <v>114038417.72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550623751.42999995</v>
      </c>
      <c r="F6" s="14"/>
      <c r="G6" s="14">
        <f>SUM(G4:G5)</f>
        <v>3253506.2700000005</v>
      </c>
      <c r="H6" s="14"/>
      <c r="I6" s="14">
        <f>SUM(I4:I5)</f>
        <v>6006845.2699999996</v>
      </c>
      <c r="J6" s="14"/>
      <c r="K6" s="14">
        <f>I6+E6</f>
        <v>556630596.69999993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  <c r="N7" s="18"/>
    </row>
    <row r="8" spans="1:14">
      <c r="A8" s="23"/>
      <c r="B8" s="24"/>
      <c r="C8" s="25" t="s">
        <v>18</v>
      </c>
      <c r="D8" s="26"/>
      <c r="E8" s="21"/>
      <c r="F8" s="27">
        <v>11493.13</v>
      </c>
      <c r="G8" s="21"/>
      <c r="H8" s="28">
        <v>20</v>
      </c>
      <c r="I8" s="21"/>
      <c r="J8" s="28">
        <v>92</v>
      </c>
      <c r="K8" s="21"/>
      <c r="L8" s="28">
        <f t="shared" ref="L8:L25" si="0">J8+F8</f>
        <v>11585.13</v>
      </c>
      <c r="M8" s="29"/>
    </row>
    <row r="9" spans="1:14">
      <c r="A9" s="23"/>
      <c r="B9" s="24"/>
      <c r="C9" s="25" t="s">
        <v>19</v>
      </c>
      <c r="D9" s="30"/>
      <c r="E9" s="31">
        <v>10095</v>
      </c>
      <c r="F9" s="27">
        <v>4288684.4000000004</v>
      </c>
      <c r="G9" s="32"/>
      <c r="H9" s="33"/>
      <c r="I9" s="32"/>
      <c r="J9" s="33">
        <v>510800</v>
      </c>
      <c r="K9" s="31"/>
      <c r="L9" s="34">
        <f t="shared" si="0"/>
        <v>4799484.4000000004</v>
      </c>
      <c r="M9" s="35"/>
    </row>
    <row r="10" spans="1:14">
      <c r="A10" s="23"/>
      <c r="B10" s="24"/>
      <c r="C10" s="36" t="s">
        <v>20</v>
      </c>
      <c r="D10" s="37"/>
      <c r="E10" s="38">
        <v>3590</v>
      </c>
      <c r="F10" s="27">
        <v>10535457.4</v>
      </c>
      <c r="G10" s="32">
        <v>17</v>
      </c>
      <c r="H10" s="33">
        <v>137000</v>
      </c>
      <c r="I10" s="32">
        <v>59</v>
      </c>
      <c r="J10" s="33">
        <v>227000</v>
      </c>
      <c r="K10" s="31">
        <f>I10+E10</f>
        <v>3649</v>
      </c>
      <c r="L10" s="27">
        <f t="shared" si="0"/>
        <v>10762457.4</v>
      </c>
      <c r="M10" s="16" t="s">
        <v>21</v>
      </c>
    </row>
    <row r="11" spans="1:14">
      <c r="A11" s="23"/>
      <c r="B11" s="24"/>
      <c r="C11" s="25" t="s">
        <v>22</v>
      </c>
      <c r="D11" s="30"/>
      <c r="E11" s="38">
        <v>5944</v>
      </c>
      <c r="F11" s="27">
        <v>7693342</v>
      </c>
      <c r="G11" s="32"/>
      <c r="H11" s="33"/>
      <c r="I11" s="32"/>
      <c r="J11" s="33"/>
      <c r="K11" s="31"/>
      <c r="L11" s="27">
        <f t="shared" si="0"/>
        <v>7693342</v>
      </c>
      <c r="M11" s="39"/>
    </row>
    <row r="12" spans="1:14">
      <c r="A12" s="23"/>
      <c r="B12" s="24"/>
      <c r="C12" s="25" t="s">
        <v>23</v>
      </c>
      <c r="D12" s="30"/>
      <c r="E12" s="38">
        <v>5626</v>
      </c>
      <c r="F12" s="27">
        <v>2031700</v>
      </c>
      <c r="G12" s="32"/>
      <c r="H12" s="33"/>
      <c r="I12" s="40"/>
      <c r="J12" s="33"/>
      <c r="K12" s="31"/>
      <c r="L12" s="27">
        <f t="shared" si="0"/>
        <v>2031700</v>
      </c>
      <c r="M12" s="39"/>
    </row>
    <row r="13" spans="1:14">
      <c r="A13" s="23"/>
      <c r="B13" s="24"/>
      <c r="C13" s="25" t="s">
        <v>24</v>
      </c>
      <c r="D13" s="30"/>
      <c r="E13" s="38">
        <v>1232</v>
      </c>
      <c r="F13" s="27">
        <v>6599185</v>
      </c>
      <c r="G13" s="32"/>
      <c r="H13" s="33"/>
      <c r="I13" s="40"/>
      <c r="J13" s="33"/>
      <c r="K13" s="31"/>
      <c r="L13" s="27">
        <f t="shared" si="0"/>
        <v>6599185</v>
      </c>
      <c r="M13" s="41"/>
    </row>
    <row r="14" spans="1:14">
      <c r="A14" s="23"/>
      <c r="B14" s="24"/>
      <c r="C14" s="25" t="s">
        <v>25</v>
      </c>
      <c r="D14" s="30"/>
      <c r="E14" s="38">
        <v>162</v>
      </c>
      <c r="F14" s="27">
        <v>513201.24</v>
      </c>
      <c r="G14" s="32"/>
      <c r="H14" s="33"/>
      <c r="I14" s="40"/>
      <c r="J14" s="33"/>
      <c r="K14" s="31"/>
      <c r="L14" s="27">
        <f t="shared" si="0"/>
        <v>513201.24</v>
      </c>
      <c r="M14" s="39"/>
    </row>
    <row r="15" spans="1:14">
      <c r="A15" s="23"/>
      <c r="B15" s="24"/>
      <c r="C15" s="25" t="s">
        <v>26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27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28</v>
      </c>
      <c r="D17" s="30"/>
      <c r="E17" s="38">
        <v>551</v>
      </c>
      <c r="F17" s="27">
        <v>360000</v>
      </c>
      <c r="G17" s="32"/>
      <c r="H17" s="33"/>
      <c r="I17" s="40"/>
      <c r="J17" s="33"/>
      <c r="K17" s="31"/>
      <c r="L17" s="27">
        <f t="shared" si="0"/>
        <v>360000</v>
      </c>
      <c r="M17" s="39"/>
    </row>
    <row r="18" spans="1:15">
      <c r="A18" s="23"/>
      <c r="B18" s="24"/>
      <c r="C18" s="25" t="s">
        <v>29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30</v>
      </c>
      <c r="D19" s="30"/>
      <c r="E19" s="38">
        <v>495</v>
      </c>
      <c r="F19" s="27">
        <v>310000</v>
      </c>
      <c r="G19" s="32"/>
      <c r="H19" s="33">
        <v>50000</v>
      </c>
      <c r="I19" s="40"/>
      <c r="J19" s="33">
        <v>50000</v>
      </c>
      <c r="K19" s="31"/>
      <c r="L19" s="27">
        <f t="shared" si="0"/>
        <v>360000</v>
      </c>
      <c r="M19" s="39"/>
    </row>
    <row r="20" spans="1:15">
      <c r="A20" s="23"/>
      <c r="B20" s="24"/>
      <c r="C20" s="25" t="s">
        <v>31</v>
      </c>
      <c r="D20" s="30"/>
      <c r="E20" s="38">
        <v>224</v>
      </c>
      <c r="F20" s="27">
        <v>249000</v>
      </c>
      <c r="G20" s="42"/>
      <c r="H20" s="33"/>
      <c r="I20" s="32"/>
      <c r="J20" s="33"/>
      <c r="K20" s="31"/>
      <c r="L20" s="27">
        <f t="shared" si="0"/>
        <v>249000</v>
      </c>
      <c r="M20" s="39"/>
    </row>
    <row r="21" spans="1:15">
      <c r="A21" s="23"/>
      <c r="B21" s="24"/>
      <c r="C21" s="25" t="s">
        <v>32</v>
      </c>
      <c r="D21" s="30"/>
      <c r="E21" s="38"/>
      <c r="F21" s="27">
        <v>730000</v>
      </c>
      <c r="G21" s="43"/>
      <c r="H21" s="33"/>
      <c r="I21" s="43"/>
      <c r="J21" s="33"/>
      <c r="K21" s="31"/>
      <c r="L21" s="27">
        <f t="shared" si="0"/>
        <v>730000</v>
      </c>
      <c r="M21" s="39"/>
    </row>
    <row r="22" spans="1:15">
      <c r="A22" s="23"/>
      <c r="B22" s="24"/>
      <c r="C22" s="25" t="s">
        <v>33</v>
      </c>
      <c r="D22" s="30"/>
      <c r="E22" s="44"/>
      <c r="F22" s="27">
        <v>2232722.5099999998</v>
      </c>
      <c r="G22" s="45"/>
      <c r="H22" s="46"/>
      <c r="I22" s="45"/>
      <c r="J22" s="46"/>
      <c r="K22" s="44"/>
      <c r="L22" s="27">
        <f t="shared" si="0"/>
        <v>2232722.5099999998</v>
      </c>
      <c r="M22" s="47"/>
    </row>
    <row r="23" spans="1:15" ht="24">
      <c r="A23" s="23"/>
      <c r="B23" s="24"/>
      <c r="C23" s="48" t="s">
        <v>34</v>
      </c>
      <c r="D23" s="49"/>
      <c r="E23" s="44"/>
      <c r="F23" s="27">
        <v>252816.15</v>
      </c>
      <c r="G23" s="45"/>
      <c r="H23" s="46">
        <v>5000</v>
      </c>
      <c r="I23" s="45"/>
      <c r="J23" s="46">
        <v>77500</v>
      </c>
      <c r="K23" s="44"/>
      <c r="L23" s="27">
        <f t="shared" si="0"/>
        <v>330316.15000000002</v>
      </c>
      <c r="M23" s="50" t="s">
        <v>35</v>
      </c>
    </row>
    <row r="24" spans="1:15" ht="48">
      <c r="A24" s="23"/>
      <c r="B24" s="24"/>
      <c r="C24" s="25" t="s">
        <v>36</v>
      </c>
      <c r="D24" s="30"/>
      <c r="E24" s="44"/>
      <c r="F24" s="27">
        <v>94456945</v>
      </c>
      <c r="G24" s="45"/>
      <c r="H24" s="46">
        <v>300000</v>
      </c>
      <c r="I24" s="45"/>
      <c r="J24" s="46">
        <v>1482000</v>
      </c>
      <c r="K24" s="44"/>
      <c r="L24" s="27">
        <f t="shared" si="0"/>
        <v>95938945</v>
      </c>
      <c r="M24" s="50" t="s">
        <v>37</v>
      </c>
      <c r="N24" s="18"/>
    </row>
    <row r="25" spans="1:15" ht="276">
      <c r="A25" s="23"/>
      <c r="B25" s="24"/>
      <c r="C25" s="25" t="s">
        <v>38</v>
      </c>
      <c r="D25" s="30"/>
      <c r="E25" s="44"/>
      <c r="F25" s="51">
        <v>302386655.50999999</v>
      </c>
      <c r="G25" s="45"/>
      <c r="H25" s="52">
        <v>1303612.97</v>
      </c>
      <c r="I25" s="53"/>
      <c r="J25" s="52">
        <v>3824012.97</v>
      </c>
      <c r="K25" s="44"/>
      <c r="L25" s="27">
        <f t="shared" si="0"/>
        <v>306210668.48000002</v>
      </c>
      <c r="M25" s="50" t="s">
        <v>39</v>
      </c>
    </row>
    <row r="26" spans="1:15">
      <c r="A26" s="54"/>
      <c r="B26" s="55"/>
      <c r="C26" s="8" t="s">
        <v>40</v>
      </c>
      <c r="D26" s="11"/>
      <c r="E26" s="56">
        <f>SUM(E9:E25)</f>
        <v>28695</v>
      </c>
      <c r="F26" s="51">
        <f>SUM(F8:F25)</f>
        <v>433345077.33999997</v>
      </c>
      <c r="G26" s="57"/>
      <c r="H26" s="27">
        <f>SUM(H8:H25)</f>
        <v>1795632.97</v>
      </c>
      <c r="I26" s="53"/>
      <c r="J26" s="27">
        <f>SUM(J8:J25)</f>
        <v>6171404.9700000007</v>
      </c>
      <c r="K26" s="58"/>
      <c r="L26" s="27">
        <f>SUM(L8:L25)</f>
        <v>439516482.31</v>
      </c>
      <c r="M26" s="50"/>
    </row>
    <row r="27" spans="1:15">
      <c r="A27" s="7" t="s">
        <v>41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42</v>
      </c>
      <c r="O27" s="60"/>
    </row>
    <row r="28" spans="1:15">
      <c r="A28" s="7"/>
      <c r="B28" s="7"/>
      <c r="C28" s="8" t="s">
        <v>43</v>
      </c>
      <c r="D28" s="11"/>
      <c r="E28" s="61">
        <v>47762034.5</v>
      </c>
      <c r="F28" s="62"/>
      <c r="G28" s="62"/>
      <c r="H28" s="62"/>
      <c r="I28" s="61">
        <v>51730210.5</v>
      </c>
      <c r="J28" s="62"/>
      <c r="K28" s="62"/>
      <c r="L28" s="62"/>
      <c r="M28" s="44"/>
    </row>
    <row r="29" spans="1:15">
      <c r="A29" s="7"/>
      <c r="B29" s="7"/>
      <c r="C29" s="8" t="s">
        <v>44</v>
      </c>
      <c r="D29" s="11"/>
      <c r="E29" s="63">
        <v>69596758.140000001</v>
      </c>
      <c r="F29" s="64"/>
      <c r="G29" s="64"/>
      <c r="H29" s="65"/>
      <c r="I29" s="63">
        <v>65683903.890000001</v>
      </c>
      <c r="J29" s="64"/>
      <c r="K29" s="64"/>
      <c r="L29" s="65"/>
      <c r="M29" s="44"/>
    </row>
    <row r="30" spans="1:15">
      <c r="A30" s="7"/>
      <c r="B30" s="7"/>
      <c r="C30" s="66" t="s">
        <v>45</v>
      </c>
      <c r="D30" s="9"/>
      <c r="E30" s="61">
        <f>SUM(E28:E29)</f>
        <v>117358792.64</v>
      </c>
      <c r="F30" s="61"/>
      <c r="G30" s="61"/>
      <c r="H30" s="61"/>
      <c r="I30" s="61">
        <f>SUM(I28:I29)</f>
        <v>117414114.39</v>
      </c>
      <c r="J30" s="61"/>
      <c r="K30" s="61"/>
      <c r="L30" s="61"/>
      <c r="M30" s="44"/>
      <c r="N30" s="60"/>
    </row>
    <row r="32" spans="1:15">
      <c r="F32" s="67"/>
      <c r="J32" s="68"/>
      <c r="M32" s="18"/>
    </row>
    <row r="33" spans="6:13">
      <c r="J33" s="70"/>
      <c r="M33" s="18"/>
    </row>
    <row r="34" spans="6:13">
      <c r="F34" s="71"/>
      <c r="M34" s="18"/>
    </row>
    <row r="35" spans="6:13">
      <c r="H35" s="72"/>
      <c r="M35" s="60"/>
    </row>
    <row r="36" spans="6:13">
      <c r="M36" s="18"/>
    </row>
    <row r="37" spans="6:13">
      <c r="F37" s="73"/>
      <c r="J37" s="60"/>
      <c r="M37" s="18"/>
    </row>
    <row r="38" spans="6:13">
      <c r="M38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17年3月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2017-04-19T02:11:04Z</dcterms:created>
  <dcterms:modified xsi:type="dcterms:W3CDTF">2017-04-19T02:11:47Z</dcterms:modified>
</cp:coreProperties>
</file>