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 17年2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L26" s="1"/>
  <c r="K10"/>
  <c r="L9"/>
  <c r="L8"/>
  <c r="K6"/>
  <c r="I6"/>
  <c r="G6"/>
  <c r="E6"/>
  <c r="K5"/>
  <c r="K4"/>
</calcChain>
</file>

<file path=xl/sharedStrings.xml><?xml version="1.0" encoding="utf-8"?>
<sst xmlns="http://schemas.openxmlformats.org/spreadsheetml/2006/main" count="53" uniqueCount="43">
  <si>
    <t>南安市慈善总会慈善资金收支汇总表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</si>
  <si>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</si>
  <si>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</si>
  <si>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</si>
  <si>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</si>
  <si>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</si>
  <si>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</si>
  <si>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</si>
  <si>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</si>
  <si>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</si>
  <si>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名城杨氏基金100万、泉州慈善总会指定慰问0.2万、南安亲子群0.0824万</t>
    <phoneticPr fontId="3" type="noConversion"/>
  </si>
  <si>
    <t>非限定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</si>
  <si>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</si>
  <si>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</si>
  <si>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</si>
  <si>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</si>
  <si>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</si>
  <si>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</si>
  <si>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</si>
  <si>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</si>
  <si>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</si>
  <si>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</si>
  <si>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</si>
  <si>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</si>
  <si>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</si>
  <si>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</si>
  <si>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</si>
  <si>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</si>
  <si>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</si>
  <si>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</si>
  <si>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</si>
  <si>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</si>
  <si>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</si>
  <si>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泉州慈善总会指定慰问2人0.2万</t>
    <phoneticPr fontId="3" type="noConversion"/>
  </si>
  <si>
    <t>冠名基金支出</t>
    <phoneticPr fontId="3" type="noConversion"/>
  </si>
  <si>
    <t>天广基金指定罗溪村老人慰问金3.33万指定救助1人1万，陈恋英基金指定九都新峰扶贫助困奖学等5.4万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</si>
  <si>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</si>
  <si>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</si>
  <si>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</si>
  <si>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</si>
  <si>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</si>
  <si>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</si>
  <si>
    <t>截至2017年2月28日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</si>
</sst>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178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J16" sqref="J16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3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5.75" customWidth="1"/>
    <col min="15" max="15" width="14.75" customWidth="1"/>
  </cols>
  <sheetData>
    <row r="1" spans="1:14" ht="29.2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>
      <c r="A2" s="44" t="s">
        <v>42</v>
      </c>
      <c r="B2" s="43"/>
      <c r="C2" s="43"/>
      <c r="D2" s="43"/>
      <c r="E2" s="43"/>
      <c r="F2" s="43"/>
      <c r="G2" s="1"/>
      <c r="H2" s="1"/>
      <c r="I2" s="1"/>
      <c r="J2" s="1"/>
      <c r="K2" s="1"/>
      <c r="L2" s="45" t="s">
        <v>1</v>
      </c>
      <c r="M2" s="46"/>
    </row>
    <row r="3" spans="1:14">
      <c r="A3" s="47" t="s">
        <v>2</v>
      </c>
      <c r="B3" s="47"/>
      <c r="C3" s="48" t="s">
        <v>3</v>
      </c>
      <c r="D3" s="49"/>
      <c r="E3" s="47" t="s">
        <v>4</v>
      </c>
      <c r="F3" s="47"/>
      <c r="G3" s="47" t="s">
        <v>5</v>
      </c>
      <c r="H3" s="47"/>
      <c r="I3" s="47" t="s">
        <v>6</v>
      </c>
      <c r="J3" s="47"/>
      <c r="K3" s="47" t="s">
        <v>7</v>
      </c>
      <c r="L3" s="47"/>
      <c r="M3" s="2" t="s">
        <v>8</v>
      </c>
    </row>
    <row r="4" spans="1:14" ht="48">
      <c r="A4" s="47"/>
      <c r="B4" s="47"/>
      <c r="C4" s="48" t="s">
        <v>9</v>
      </c>
      <c r="D4" s="50"/>
      <c r="E4" s="51">
        <v>437490636.00999999</v>
      </c>
      <c r="F4" s="52"/>
      <c r="G4" s="53">
        <v>1002824</v>
      </c>
      <c r="H4" s="53"/>
      <c r="I4" s="53">
        <v>2753339</v>
      </c>
      <c r="J4" s="53"/>
      <c r="K4" s="53">
        <f>E4+I4</f>
        <v>440243975.00999999</v>
      </c>
      <c r="L4" s="53"/>
      <c r="M4" s="3" t="s">
        <v>10</v>
      </c>
    </row>
    <row r="5" spans="1:14">
      <c r="A5" s="47"/>
      <c r="B5" s="47"/>
      <c r="C5" s="48" t="s">
        <v>11</v>
      </c>
      <c r="D5" s="50"/>
      <c r="E5" s="53">
        <v>113133115.42</v>
      </c>
      <c r="F5" s="53"/>
      <c r="G5" s="53"/>
      <c r="H5" s="53"/>
      <c r="I5" s="53"/>
      <c r="J5" s="53"/>
      <c r="K5" s="53">
        <f>I5+E5</f>
        <v>113133115.42</v>
      </c>
      <c r="L5" s="53"/>
      <c r="M5" s="4"/>
    </row>
    <row r="6" spans="1:14">
      <c r="A6" s="47"/>
      <c r="B6" s="47"/>
      <c r="C6" s="48" t="s">
        <v>12</v>
      </c>
      <c r="D6" s="49"/>
      <c r="E6" s="53">
        <f>SUM(E4:E5)</f>
        <v>550623751.42999995</v>
      </c>
      <c r="F6" s="53"/>
      <c r="G6" s="53">
        <f>SUM(G4:G5)</f>
        <v>1002824</v>
      </c>
      <c r="H6" s="53"/>
      <c r="I6" s="53">
        <f>SUM(I4:I5)</f>
        <v>2753339</v>
      </c>
      <c r="J6" s="53"/>
      <c r="K6" s="53">
        <f>I6+E6</f>
        <v>553377090.42999995</v>
      </c>
      <c r="L6" s="53"/>
      <c r="M6" s="5"/>
      <c r="N6" s="6"/>
    </row>
    <row r="7" spans="1:14">
      <c r="A7" s="59" t="s">
        <v>13</v>
      </c>
      <c r="B7" s="60"/>
      <c r="C7" s="48" t="s">
        <v>3</v>
      </c>
      <c r="D7" s="49"/>
      <c r="E7" s="7" t="s">
        <v>14</v>
      </c>
      <c r="F7" s="2" t="s">
        <v>15</v>
      </c>
      <c r="G7" s="7" t="s">
        <v>14</v>
      </c>
      <c r="H7" s="2" t="s">
        <v>15</v>
      </c>
      <c r="I7" s="7" t="s">
        <v>14</v>
      </c>
      <c r="J7" s="2" t="s">
        <v>15</v>
      </c>
      <c r="K7" s="7" t="s">
        <v>14</v>
      </c>
      <c r="L7" s="2" t="s">
        <v>15</v>
      </c>
      <c r="M7" s="8"/>
    </row>
    <row r="8" spans="1:14">
      <c r="A8" s="61"/>
      <c r="B8" s="62"/>
      <c r="C8" s="54" t="s">
        <v>16</v>
      </c>
      <c r="D8" s="65"/>
      <c r="E8" s="7"/>
      <c r="F8" s="9">
        <v>11493.13</v>
      </c>
      <c r="G8" s="7"/>
      <c r="H8" s="10">
        <v>20</v>
      </c>
      <c r="I8" s="7"/>
      <c r="J8" s="10">
        <v>72</v>
      </c>
      <c r="K8" s="7"/>
      <c r="L8" s="10">
        <f t="shared" ref="L8:L25" si="0">J8+F8</f>
        <v>11565.13</v>
      </c>
      <c r="M8" s="11"/>
    </row>
    <row r="9" spans="1:14">
      <c r="A9" s="61"/>
      <c r="B9" s="62"/>
      <c r="C9" s="54" t="s">
        <v>17</v>
      </c>
      <c r="D9" s="55"/>
      <c r="E9" s="12">
        <v>10095</v>
      </c>
      <c r="F9" s="9">
        <v>4288684.4000000004</v>
      </c>
      <c r="G9" s="13"/>
      <c r="H9" s="14"/>
      <c r="I9" s="13"/>
      <c r="J9" s="14">
        <v>510800</v>
      </c>
      <c r="K9" s="12"/>
      <c r="L9" s="15">
        <f t="shared" si="0"/>
        <v>4799484.4000000004</v>
      </c>
      <c r="M9" s="16"/>
    </row>
    <row r="10" spans="1:14">
      <c r="A10" s="61"/>
      <c r="B10" s="62"/>
      <c r="C10" s="66" t="s">
        <v>18</v>
      </c>
      <c r="D10" s="67"/>
      <c r="E10" s="17">
        <v>3590</v>
      </c>
      <c r="F10" s="9">
        <v>10535457.4</v>
      </c>
      <c r="G10" s="13">
        <v>2</v>
      </c>
      <c r="H10" s="14">
        <v>4000</v>
      </c>
      <c r="I10" s="13">
        <v>42</v>
      </c>
      <c r="J10" s="14">
        <v>90000</v>
      </c>
      <c r="K10" s="12">
        <f>I10+E10</f>
        <v>3632</v>
      </c>
      <c r="L10" s="9">
        <f t="shared" si="0"/>
        <v>10625457.4</v>
      </c>
      <c r="M10" s="4"/>
    </row>
    <row r="11" spans="1:14">
      <c r="A11" s="61"/>
      <c r="B11" s="62"/>
      <c r="C11" s="54" t="s">
        <v>19</v>
      </c>
      <c r="D11" s="55"/>
      <c r="E11" s="17">
        <v>5944</v>
      </c>
      <c r="F11" s="9">
        <v>7693342</v>
      </c>
      <c r="G11" s="13"/>
      <c r="H11" s="14"/>
      <c r="I11" s="13"/>
      <c r="J11" s="14"/>
      <c r="K11" s="12"/>
      <c r="L11" s="9">
        <f t="shared" si="0"/>
        <v>7693342</v>
      </c>
      <c r="M11" s="18"/>
    </row>
    <row r="12" spans="1:14">
      <c r="A12" s="61"/>
      <c r="B12" s="62"/>
      <c r="C12" s="54" t="s">
        <v>20</v>
      </c>
      <c r="D12" s="55"/>
      <c r="E12" s="17">
        <v>5626</v>
      </c>
      <c r="F12" s="9">
        <v>2031700</v>
      </c>
      <c r="G12" s="13"/>
      <c r="H12" s="14"/>
      <c r="I12" s="19"/>
      <c r="J12" s="14"/>
      <c r="K12" s="12"/>
      <c r="L12" s="9">
        <f t="shared" si="0"/>
        <v>2031700</v>
      </c>
      <c r="M12" s="18"/>
    </row>
    <row r="13" spans="1:14">
      <c r="A13" s="61"/>
      <c r="B13" s="62"/>
      <c r="C13" s="54" t="s">
        <v>21</v>
      </c>
      <c r="D13" s="55"/>
      <c r="E13" s="17">
        <v>1232</v>
      </c>
      <c r="F13" s="9">
        <v>6599185</v>
      </c>
      <c r="G13" s="13"/>
      <c r="H13" s="14"/>
      <c r="I13" s="19"/>
      <c r="J13" s="14"/>
      <c r="K13" s="12"/>
      <c r="L13" s="9">
        <f t="shared" si="0"/>
        <v>6599185</v>
      </c>
      <c r="M13" s="20"/>
    </row>
    <row r="14" spans="1:14">
      <c r="A14" s="61"/>
      <c r="B14" s="62"/>
      <c r="C14" s="54" t="s">
        <v>22</v>
      </c>
      <c r="D14" s="55"/>
      <c r="E14" s="17">
        <v>162</v>
      </c>
      <c r="F14" s="9">
        <v>513201.24</v>
      </c>
      <c r="G14" s="13"/>
      <c r="H14" s="14"/>
      <c r="I14" s="19"/>
      <c r="J14" s="14"/>
      <c r="K14" s="12"/>
      <c r="L14" s="9">
        <f t="shared" si="0"/>
        <v>513201.24</v>
      </c>
      <c r="M14" s="18"/>
    </row>
    <row r="15" spans="1:14">
      <c r="A15" s="61"/>
      <c r="B15" s="62"/>
      <c r="C15" s="54" t="s">
        <v>23</v>
      </c>
      <c r="D15" s="55"/>
      <c r="E15" s="17"/>
      <c r="F15" s="9">
        <v>39000</v>
      </c>
      <c r="G15" s="13"/>
      <c r="H15" s="14"/>
      <c r="I15" s="19"/>
      <c r="J15" s="14"/>
      <c r="K15" s="12"/>
      <c r="L15" s="9">
        <f t="shared" si="0"/>
        <v>39000</v>
      </c>
      <c r="M15" s="18"/>
    </row>
    <row r="16" spans="1:14">
      <c r="A16" s="61"/>
      <c r="B16" s="62"/>
      <c r="C16" s="54" t="s">
        <v>24</v>
      </c>
      <c r="D16" s="55"/>
      <c r="E16" s="17">
        <v>776</v>
      </c>
      <c r="F16" s="9">
        <v>384075</v>
      </c>
      <c r="G16" s="13"/>
      <c r="H16" s="14"/>
      <c r="I16" s="19"/>
      <c r="J16" s="14"/>
      <c r="K16" s="12"/>
      <c r="L16" s="9">
        <f t="shared" si="0"/>
        <v>384075</v>
      </c>
      <c r="M16" s="4"/>
    </row>
    <row r="17" spans="1:15">
      <c r="A17" s="61"/>
      <c r="B17" s="62"/>
      <c r="C17" s="54" t="s">
        <v>25</v>
      </c>
      <c r="D17" s="55"/>
      <c r="E17" s="17">
        <v>551</v>
      </c>
      <c r="F17" s="9">
        <v>360000</v>
      </c>
      <c r="G17" s="13"/>
      <c r="H17" s="14"/>
      <c r="I17" s="19"/>
      <c r="J17" s="14"/>
      <c r="K17" s="12"/>
      <c r="L17" s="9">
        <f t="shared" si="0"/>
        <v>360000</v>
      </c>
      <c r="M17" s="18"/>
    </row>
    <row r="18" spans="1:15">
      <c r="A18" s="61"/>
      <c r="B18" s="62"/>
      <c r="C18" s="54" t="s">
        <v>26</v>
      </c>
      <c r="D18" s="55"/>
      <c r="E18" s="17"/>
      <c r="F18" s="9">
        <v>270800</v>
      </c>
      <c r="G18" s="13"/>
      <c r="H18" s="14"/>
      <c r="I18" s="19"/>
      <c r="J18" s="14"/>
      <c r="K18" s="12"/>
      <c r="L18" s="9">
        <f t="shared" si="0"/>
        <v>270800</v>
      </c>
      <c r="M18" s="18"/>
    </row>
    <row r="19" spans="1:15">
      <c r="A19" s="61"/>
      <c r="B19" s="62"/>
      <c r="C19" s="54" t="s">
        <v>27</v>
      </c>
      <c r="D19" s="55"/>
      <c r="E19" s="17">
        <v>495</v>
      </c>
      <c r="F19" s="9">
        <v>310000</v>
      </c>
      <c r="G19" s="13"/>
      <c r="H19" s="14"/>
      <c r="I19" s="19"/>
      <c r="J19" s="14"/>
      <c r="K19" s="12"/>
      <c r="L19" s="9">
        <f t="shared" si="0"/>
        <v>310000</v>
      </c>
      <c r="M19" s="18"/>
    </row>
    <row r="20" spans="1:15">
      <c r="A20" s="61"/>
      <c r="B20" s="62"/>
      <c r="C20" s="54" t="s">
        <v>28</v>
      </c>
      <c r="D20" s="55"/>
      <c r="E20" s="17">
        <v>224</v>
      </c>
      <c r="F20" s="9">
        <v>249000</v>
      </c>
      <c r="G20" s="21"/>
      <c r="H20" s="14"/>
      <c r="I20" s="13"/>
      <c r="J20" s="14"/>
      <c r="K20" s="12"/>
      <c r="L20" s="9">
        <f t="shared" si="0"/>
        <v>249000</v>
      </c>
      <c r="M20" s="18"/>
    </row>
    <row r="21" spans="1:15">
      <c r="A21" s="61"/>
      <c r="B21" s="62"/>
      <c r="C21" s="54" t="s">
        <v>29</v>
      </c>
      <c r="D21" s="55"/>
      <c r="E21" s="17"/>
      <c r="F21" s="9">
        <v>730000</v>
      </c>
      <c r="G21" s="22"/>
      <c r="H21" s="14"/>
      <c r="I21" s="22"/>
      <c r="J21" s="14"/>
      <c r="K21" s="12"/>
      <c r="L21" s="9">
        <f t="shared" si="0"/>
        <v>730000</v>
      </c>
      <c r="M21" s="18"/>
    </row>
    <row r="22" spans="1:15">
      <c r="A22" s="61"/>
      <c r="B22" s="62"/>
      <c r="C22" s="54" t="s">
        <v>30</v>
      </c>
      <c r="D22" s="55"/>
      <c r="E22" s="23"/>
      <c r="F22" s="9">
        <v>2232722.5099999998</v>
      </c>
      <c r="G22" s="24"/>
      <c r="H22" s="25"/>
      <c r="I22" s="24"/>
      <c r="J22" s="25"/>
      <c r="K22" s="23"/>
      <c r="L22" s="9">
        <f t="shared" si="0"/>
        <v>2232722.5099999998</v>
      </c>
      <c r="M22" s="26"/>
    </row>
    <row r="23" spans="1:15">
      <c r="A23" s="61"/>
      <c r="B23" s="62"/>
      <c r="C23" s="56" t="s">
        <v>31</v>
      </c>
      <c r="D23" s="57"/>
      <c r="E23" s="23"/>
      <c r="F23" s="9">
        <v>252816.15</v>
      </c>
      <c r="G23" s="24"/>
      <c r="H23" s="25"/>
      <c r="I23" s="24"/>
      <c r="J23" s="25">
        <v>72500</v>
      </c>
      <c r="K23" s="23"/>
      <c r="L23" s="9">
        <f t="shared" si="0"/>
        <v>325316.15000000002</v>
      </c>
      <c r="M23" s="27"/>
    </row>
    <row r="24" spans="1:15" ht="24">
      <c r="A24" s="61"/>
      <c r="B24" s="62"/>
      <c r="C24" s="54" t="s">
        <v>32</v>
      </c>
      <c r="D24" s="55"/>
      <c r="E24" s="23"/>
      <c r="F24" s="9">
        <v>94456945</v>
      </c>
      <c r="G24" s="24"/>
      <c r="H24" s="25">
        <v>2000</v>
      </c>
      <c r="I24" s="24"/>
      <c r="J24" s="25">
        <v>1182000</v>
      </c>
      <c r="K24" s="23"/>
      <c r="L24" s="9">
        <f t="shared" si="0"/>
        <v>95638945</v>
      </c>
      <c r="M24" s="27" t="s">
        <v>33</v>
      </c>
      <c r="N24" s="6"/>
    </row>
    <row r="25" spans="1:15" ht="72">
      <c r="A25" s="61"/>
      <c r="B25" s="62"/>
      <c r="C25" s="54" t="s">
        <v>34</v>
      </c>
      <c r="D25" s="55"/>
      <c r="E25" s="23"/>
      <c r="F25" s="28">
        <v>302386655.50999999</v>
      </c>
      <c r="G25" s="24"/>
      <c r="H25" s="29">
        <v>97300</v>
      </c>
      <c r="I25" s="30"/>
      <c r="J25" s="29">
        <v>2520400</v>
      </c>
      <c r="K25" s="23"/>
      <c r="L25" s="9">
        <f t="shared" si="0"/>
        <v>304907055.50999999</v>
      </c>
      <c r="M25" s="27" t="s">
        <v>35</v>
      </c>
    </row>
    <row r="26" spans="1:15">
      <c r="A26" s="63"/>
      <c r="B26" s="64"/>
      <c r="C26" s="48" t="s">
        <v>36</v>
      </c>
      <c r="D26" s="50"/>
      <c r="E26" s="31">
        <f>SUM(E9:E25)</f>
        <v>28695</v>
      </c>
      <c r="F26" s="28">
        <f>SUM(F8:F25)</f>
        <v>433345077.33999997</v>
      </c>
      <c r="G26" s="32"/>
      <c r="H26" s="9">
        <f>SUM(H8:H25)</f>
        <v>103320</v>
      </c>
      <c r="I26" s="30"/>
      <c r="J26" s="9">
        <f>SUM(J8:J25)</f>
        <v>4375772</v>
      </c>
      <c r="K26" s="33"/>
      <c r="L26" s="9">
        <f>SUM(L8:L25)</f>
        <v>437720849.33999997</v>
      </c>
      <c r="M26" s="27"/>
    </row>
    <row r="27" spans="1:15">
      <c r="A27" s="47" t="s">
        <v>37</v>
      </c>
      <c r="B27" s="47"/>
      <c r="C27" s="48" t="s">
        <v>3</v>
      </c>
      <c r="D27" s="49"/>
      <c r="E27" s="47" t="s">
        <v>4</v>
      </c>
      <c r="F27" s="47"/>
      <c r="G27" s="69"/>
      <c r="H27" s="69"/>
      <c r="I27" s="47" t="s">
        <v>5</v>
      </c>
      <c r="J27" s="47"/>
      <c r="K27" s="69"/>
      <c r="L27" s="69"/>
      <c r="M27" s="2" t="s">
        <v>38</v>
      </c>
      <c r="O27" s="34"/>
    </row>
    <row r="28" spans="1:15">
      <c r="A28" s="47"/>
      <c r="B28" s="47"/>
      <c r="C28" s="48" t="s">
        <v>39</v>
      </c>
      <c r="D28" s="50"/>
      <c r="E28" s="68">
        <v>47762034.5</v>
      </c>
      <c r="F28" s="70"/>
      <c r="G28" s="70"/>
      <c r="H28" s="70"/>
      <c r="I28" s="68">
        <v>50985619.5</v>
      </c>
      <c r="J28" s="70"/>
      <c r="K28" s="70"/>
      <c r="L28" s="70"/>
      <c r="M28" s="23"/>
    </row>
    <row r="29" spans="1:15">
      <c r="A29" s="47"/>
      <c r="B29" s="47"/>
      <c r="C29" s="48" t="s">
        <v>40</v>
      </c>
      <c r="D29" s="50"/>
      <c r="E29" s="71">
        <v>69596758.140000001</v>
      </c>
      <c r="F29" s="72"/>
      <c r="G29" s="72"/>
      <c r="H29" s="73"/>
      <c r="I29" s="71">
        <v>64970621.590000004</v>
      </c>
      <c r="J29" s="72"/>
      <c r="K29" s="72"/>
      <c r="L29" s="73"/>
      <c r="M29" s="23"/>
    </row>
    <row r="30" spans="1:15">
      <c r="A30" s="47"/>
      <c r="B30" s="47"/>
      <c r="C30" s="58" t="s">
        <v>41</v>
      </c>
      <c r="D30" s="49"/>
      <c r="E30" s="68">
        <f>SUM(E28:E29)</f>
        <v>117358792.64</v>
      </c>
      <c r="F30" s="68"/>
      <c r="G30" s="68"/>
      <c r="H30" s="68"/>
      <c r="I30" s="68">
        <f>SUM(I28:I29)</f>
        <v>115956241.09</v>
      </c>
      <c r="J30" s="68"/>
      <c r="K30" s="68"/>
      <c r="L30" s="68"/>
      <c r="M30" s="23"/>
      <c r="N30" s="34"/>
    </row>
    <row r="32" spans="1:15">
      <c r="F32" s="35"/>
      <c r="J32" s="36"/>
      <c r="M32" s="6"/>
    </row>
    <row r="33" spans="6:13">
      <c r="J33" s="38"/>
      <c r="M33" s="6"/>
    </row>
    <row r="34" spans="6:13">
      <c r="F34" s="39"/>
      <c r="M34" s="6"/>
    </row>
    <row r="35" spans="6:13">
      <c r="H35" s="40"/>
      <c r="M35" s="34"/>
    </row>
    <row r="36" spans="6:13">
      <c r="M36" s="6"/>
    </row>
    <row r="37" spans="6:13">
      <c r="F37" s="41"/>
      <c r="J37" s="34"/>
      <c r="M37" s="6"/>
    </row>
    <row r="38" spans="6:13">
      <c r="M38" s="6"/>
    </row>
    <row r="39" spans="6:13">
      <c r="M39" s="34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A7:B26"/>
    <mergeCell ref="C7:D7"/>
    <mergeCell ref="C8:D8"/>
    <mergeCell ref="C9:D9"/>
    <mergeCell ref="C10:D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G5:H5"/>
    <mergeCell ref="I5:J5"/>
    <mergeCell ref="K5:L5"/>
    <mergeCell ref="C6:D6"/>
    <mergeCell ref="E6:F6"/>
    <mergeCell ref="G6:H6"/>
    <mergeCell ref="I6:J6"/>
    <mergeCell ref="K6:L6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17年2月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2017-03-13T07:19:51Z</dcterms:created>
  <dcterms:modified xsi:type="dcterms:W3CDTF">2017-05-27T01:41:40Z</dcterms:modified>
</cp:coreProperties>
</file>