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6年10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K6"/>
  <c r="I6"/>
  <c r="G6"/>
  <c r="E6"/>
  <c r="K5"/>
  <c r="K4"/>
</calcChain>
</file>

<file path=xl/sharedStrings.xml><?xml version="1.0" encoding="utf-8"?>
<sst xmlns="http://schemas.openxmlformats.org/spreadsheetml/2006/main" count="55" uniqueCount="45">
  <si>
    <t>南安市慈善总会慈善资金收支汇总表</t>
    <phoneticPr fontId="3" type="noConversion"/>
  </si>
  <si>
    <t>截至2016年10月31日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</si>
  <si>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</si>
  <si>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</si>
  <si>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</si>
  <si>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</si>
  <si>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</si>
  <si>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</si>
  <si>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</si>
  <si>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</si>
  <si>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</si>
  <si>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泉州慈善总会定向10万、洪建成定向5万、昌财永久基金250万、顺昌基金21.6万</t>
    <phoneticPr fontId="3" type="noConversion"/>
  </si>
  <si>
    <t>非限定</t>
    <phoneticPr fontId="3" type="noConversion"/>
  </si>
  <si>
    <t>赈灾款123.65063万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</si>
  <si>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</si>
  <si>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</si>
  <si>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</si>
  <si>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</si>
  <si>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</si>
  <si>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</si>
  <si>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</si>
  <si>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</si>
  <si>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</si>
  <si>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</si>
  <si>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</si>
  <si>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</si>
  <si>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</si>
  <si>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</si>
  <si>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</si>
  <si>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</si>
  <si>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</si>
  <si>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</si>
  <si>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</si>
  <si>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</si>
  <si>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慈善法宣传费</t>
    <phoneticPr fontId="3" type="noConversion"/>
  </si>
  <si>
    <t>指定支出</t>
    <phoneticPr fontId="3" type="noConversion"/>
  </si>
  <si>
    <t>姚培林指定洪梅危桥改造100万，洪建成指定金田小学综合楼5万，协进建材指定金桥中学教师慰问1万、星辉小学教师慰问1万，泉州银行指定向阳乡灾后建设15万</t>
    <phoneticPr fontId="3" type="noConversion"/>
  </si>
  <si>
    <t>冠名基金支出</t>
    <phoneticPr fontId="3" type="noConversion"/>
  </si>
  <si>
    <t>昌财永久基金指定救助1人1万、厦门商会敬老济困5万、维新中小学幼儿园奖教6.1万、罗新中学池塘迁建补偿10万、侯伟良救灾款20万、罗东镇救灾款100万，蔡金星基金指定官桥救灾款5万、水头救灾款20万，林泉基金指定梅星小学奖教1万、集星小学修缮3万，菊江投资基金指定菊江幼儿园设备1万、菊江村老人慰问12万、路灯电费4万、菊江小学奖教奖学9.5万，顺昌基金指定洪濑计生助学及慰问10万、洪濑谯琉扶贫5万、溪霞村道路10万、集新村灾后道路重建8万、谯琉重阳节活动3.6万，杨雪治基金指定码头诗南小学运动场15.5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</si>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</sst>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H16" sqref="H16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60">
      <c r="A4" s="7"/>
      <c r="B4" s="7"/>
      <c r="C4" s="8" t="s">
        <v>10</v>
      </c>
      <c r="D4" s="11"/>
      <c r="E4" s="12">
        <v>395900669.85000002</v>
      </c>
      <c r="F4" s="13"/>
      <c r="G4" s="14">
        <v>2866000</v>
      </c>
      <c r="H4" s="14"/>
      <c r="I4" s="14">
        <v>32215450</v>
      </c>
      <c r="J4" s="14"/>
      <c r="K4" s="14">
        <f>E4+I4</f>
        <v>428116119.85000002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>
        <v>1236506.3</v>
      </c>
      <c r="H5" s="14"/>
      <c r="I5" s="14">
        <v>4630537.7</v>
      </c>
      <c r="J5" s="14"/>
      <c r="K5" s="14">
        <f>E5+I5</f>
        <v>112100834.91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4102506.3</v>
      </c>
      <c r="H6" s="14"/>
      <c r="I6" s="14">
        <f>SUM(I4:I5)</f>
        <v>36845987.700000003</v>
      </c>
      <c r="J6" s="14"/>
      <c r="K6" s="14">
        <f>E6+I6</f>
        <v>540216954.75999999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31</v>
      </c>
      <c r="I8" s="21"/>
      <c r="J8" s="28">
        <v>361</v>
      </c>
      <c r="K8" s="21"/>
      <c r="L8" s="28">
        <f>F8+J8</f>
        <v>11442.13</v>
      </c>
      <c r="M8" s="29"/>
    </row>
    <row r="9" spans="1:14">
      <c r="A9" s="23"/>
      <c r="B9" s="24"/>
      <c r="C9" s="25" t="s">
        <v>19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35"/>
    </row>
    <row r="10" spans="1:14">
      <c r="A10" s="23"/>
      <c r="B10" s="24"/>
      <c r="C10" s="36" t="s">
        <v>20</v>
      </c>
      <c r="D10" s="37"/>
      <c r="E10" s="38">
        <v>3204</v>
      </c>
      <c r="F10" s="27">
        <v>9276457.4000000004</v>
      </c>
      <c r="G10" s="32">
        <v>25</v>
      </c>
      <c r="H10" s="33">
        <v>54000</v>
      </c>
      <c r="I10" s="32">
        <v>301</v>
      </c>
      <c r="J10" s="33">
        <v>916000</v>
      </c>
      <c r="K10" s="31">
        <f>I10+E10</f>
        <v>3505</v>
      </c>
      <c r="L10" s="27">
        <f>F10+J10</f>
        <v>10192457.4</v>
      </c>
      <c r="M10" s="16"/>
    </row>
    <row r="11" spans="1:14">
      <c r="A11" s="23"/>
      <c r="B11" s="24"/>
      <c r="C11" s="25" t="s">
        <v>21</v>
      </c>
      <c r="D11" s="30"/>
      <c r="E11" s="38">
        <v>5792</v>
      </c>
      <c r="F11" s="27">
        <v>7396792</v>
      </c>
      <c r="G11" s="32">
        <v>1</v>
      </c>
      <c r="H11" s="33">
        <v>3000</v>
      </c>
      <c r="I11" s="32">
        <v>152</v>
      </c>
      <c r="J11" s="33">
        <v>296550</v>
      </c>
      <c r="K11" s="31"/>
      <c r="L11" s="27">
        <f t="shared" ref="L11:L25" si="0">J11+F11</f>
        <v>7693342</v>
      </c>
      <c r="M11" s="39"/>
    </row>
    <row r="12" spans="1:14">
      <c r="A12" s="23"/>
      <c r="B12" s="24"/>
      <c r="C12" s="25" t="s">
        <v>22</v>
      </c>
      <c r="D12" s="30"/>
      <c r="E12" s="38">
        <v>5436</v>
      </c>
      <c r="F12" s="27">
        <v>1936700</v>
      </c>
      <c r="G12" s="32"/>
      <c r="H12" s="33"/>
      <c r="I12" s="40"/>
      <c r="J12" s="33"/>
      <c r="K12" s="31"/>
      <c r="L12" s="27">
        <f t="shared" si="0"/>
        <v>1936700</v>
      </c>
      <c r="M12" s="39"/>
    </row>
    <row r="13" spans="1:14">
      <c r="A13" s="23"/>
      <c r="B13" s="24"/>
      <c r="C13" s="25" t="s">
        <v>23</v>
      </c>
      <c r="D13" s="30"/>
      <c r="E13" s="38">
        <v>1091</v>
      </c>
      <c r="F13" s="27">
        <v>5929985</v>
      </c>
      <c r="G13" s="32"/>
      <c r="H13" s="33"/>
      <c r="I13" s="40"/>
      <c r="J13" s="33">
        <v>180000</v>
      </c>
      <c r="K13" s="31"/>
      <c r="L13" s="27">
        <f t="shared" si="0"/>
        <v>6109985</v>
      </c>
      <c r="M13" s="41"/>
    </row>
    <row r="14" spans="1:14">
      <c r="A14" s="23"/>
      <c r="B14" s="24"/>
      <c r="C14" s="25" t="s">
        <v>24</v>
      </c>
      <c r="D14" s="30"/>
      <c r="E14" s="38">
        <v>150</v>
      </c>
      <c r="F14" s="27">
        <v>453801.24</v>
      </c>
      <c r="G14" s="32"/>
      <c r="H14" s="33"/>
      <c r="I14" s="40"/>
      <c r="J14" s="33"/>
      <c r="K14" s="31"/>
      <c r="L14" s="27">
        <f t="shared" si="0"/>
        <v>453801.24</v>
      </c>
      <c r="M14" s="39"/>
    </row>
    <row r="15" spans="1:14">
      <c r="A15" s="23"/>
      <c r="B15" s="24"/>
      <c r="C15" s="25" t="s">
        <v>25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27</v>
      </c>
      <c r="D17" s="30"/>
      <c r="E17" s="38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28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29</v>
      </c>
      <c r="D19" s="30"/>
      <c r="E19" s="38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30</v>
      </c>
      <c r="D20" s="30"/>
      <c r="E20" s="38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31</v>
      </c>
      <c r="D21" s="30"/>
      <c r="E21" s="38"/>
      <c r="F21" s="27">
        <v>380000</v>
      </c>
      <c r="G21" s="43"/>
      <c r="H21" s="33"/>
      <c r="I21" s="43"/>
      <c r="J21" s="33">
        <v>350000</v>
      </c>
      <c r="K21" s="31"/>
      <c r="L21" s="27">
        <f t="shared" si="0"/>
        <v>730000</v>
      </c>
      <c r="M21" s="39"/>
    </row>
    <row r="22" spans="1:15">
      <c r="A22" s="23"/>
      <c r="B22" s="24"/>
      <c r="C22" s="25" t="s">
        <v>32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5">
      <c r="A23" s="23"/>
      <c r="B23" s="24"/>
      <c r="C23" s="48" t="s">
        <v>33</v>
      </c>
      <c r="D23" s="49"/>
      <c r="E23" s="44"/>
      <c r="F23" s="27">
        <v>166092</v>
      </c>
      <c r="G23" s="45"/>
      <c r="H23" s="46">
        <v>20000</v>
      </c>
      <c r="I23" s="45"/>
      <c r="J23" s="46">
        <v>29600</v>
      </c>
      <c r="K23" s="44"/>
      <c r="L23" s="27">
        <f t="shared" si="0"/>
        <v>195692</v>
      </c>
      <c r="M23" s="50" t="s">
        <v>34</v>
      </c>
    </row>
    <row r="24" spans="1:15" ht="108">
      <c r="A24" s="23"/>
      <c r="B24" s="24"/>
      <c r="C24" s="25" t="s">
        <v>35</v>
      </c>
      <c r="D24" s="30"/>
      <c r="E24" s="44"/>
      <c r="F24" s="27">
        <v>88234495</v>
      </c>
      <c r="G24" s="45"/>
      <c r="H24" s="46">
        <v>1220000</v>
      </c>
      <c r="I24" s="45"/>
      <c r="J24" s="46">
        <v>5779450</v>
      </c>
      <c r="K24" s="44"/>
      <c r="L24" s="27">
        <f t="shared" si="0"/>
        <v>94013945</v>
      </c>
      <c r="M24" s="50" t="s">
        <v>36</v>
      </c>
      <c r="N24" s="18"/>
    </row>
    <row r="25" spans="1:15" ht="348">
      <c r="A25" s="23"/>
      <c r="B25" s="24"/>
      <c r="C25" s="25" t="s">
        <v>37</v>
      </c>
      <c r="D25" s="30"/>
      <c r="E25" s="44"/>
      <c r="F25" s="51">
        <v>266902785.34999999</v>
      </c>
      <c r="G25" s="45"/>
      <c r="H25" s="52">
        <v>2497000</v>
      </c>
      <c r="I25" s="53"/>
      <c r="J25" s="52">
        <v>25749503</v>
      </c>
      <c r="K25" s="44"/>
      <c r="L25" s="27">
        <f t="shared" si="0"/>
        <v>292652288.35000002</v>
      </c>
      <c r="M25" s="50" t="s">
        <v>38</v>
      </c>
    </row>
    <row r="26" spans="1:15">
      <c r="A26" s="54"/>
      <c r="B26" s="55"/>
      <c r="C26" s="8" t="s">
        <v>39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3794031</v>
      </c>
      <c r="I26" s="53"/>
      <c r="J26" s="27">
        <f>SUM(J8:J25)</f>
        <v>33980535.799999997</v>
      </c>
      <c r="K26" s="58"/>
      <c r="L26" s="27">
        <f>SUM(L8:L25)</f>
        <v>420292710.22000003</v>
      </c>
      <c r="M26" s="50"/>
    </row>
    <row r="27" spans="1:15">
      <c r="A27" s="7" t="s">
        <v>40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41</v>
      </c>
      <c r="O27" s="60"/>
    </row>
    <row r="28" spans="1:15">
      <c r="A28" s="7"/>
      <c r="B28" s="7"/>
      <c r="C28" s="8" t="s">
        <v>42</v>
      </c>
      <c r="D28" s="11"/>
      <c r="E28" s="61">
        <v>47762034.5</v>
      </c>
      <c r="F28" s="62"/>
      <c r="G28" s="62"/>
      <c r="H28" s="62"/>
      <c r="I28" s="61">
        <v>52699531.5</v>
      </c>
      <c r="J28" s="62"/>
      <c r="K28" s="62"/>
      <c r="L28" s="62"/>
      <c r="M28" s="44"/>
    </row>
    <row r="29" spans="1:15">
      <c r="A29" s="7"/>
      <c r="B29" s="7"/>
      <c r="C29" s="8" t="s">
        <v>43</v>
      </c>
      <c r="D29" s="11"/>
      <c r="E29" s="63">
        <v>69596758.140000001</v>
      </c>
      <c r="F29" s="64"/>
      <c r="G29" s="64"/>
      <c r="H29" s="65"/>
      <c r="I29" s="63">
        <v>67524713.040000007</v>
      </c>
      <c r="J29" s="64"/>
      <c r="K29" s="64"/>
      <c r="L29" s="65"/>
      <c r="M29" s="44"/>
    </row>
    <row r="30" spans="1:15">
      <c r="A30" s="7"/>
      <c r="B30" s="7"/>
      <c r="C30" s="66" t="s">
        <v>44</v>
      </c>
      <c r="D30" s="9"/>
      <c r="E30" s="61">
        <f>SUM(E28:E29)</f>
        <v>117358792.64</v>
      </c>
      <c r="F30" s="61"/>
      <c r="G30" s="61"/>
      <c r="H30" s="61"/>
      <c r="I30" s="61">
        <f>SUM(I28:I29)</f>
        <v>120224244.54000001</v>
      </c>
      <c r="J30" s="61"/>
      <c r="K30" s="61"/>
      <c r="L30" s="61"/>
      <c r="M30" s="44"/>
    </row>
    <row r="32" spans="1:15">
      <c r="J32" s="68"/>
      <c r="M32" s="18"/>
    </row>
    <row r="33" spans="6:13">
      <c r="J33" s="69"/>
      <c r="M33" s="18"/>
    </row>
    <row r="34" spans="6:13">
      <c r="F34" s="70"/>
      <c r="M34" s="18"/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16年10月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2016-11-24T02:25:37Z</dcterms:created>
  <dcterms:modified xsi:type="dcterms:W3CDTF">2016-11-24T02:27:20Z</dcterms:modified>
</cp:coreProperties>
</file>