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6年3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  <c r="M34" l="1"/>
</calcChain>
</file>

<file path=xl/sharedStrings.xml><?xml version="1.0" encoding="utf-8"?>
<sst xmlns="http://schemas.openxmlformats.org/spreadsheetml/2006/main" count="55" uniqueCount="48">
  <si>
    <t>南安市慈善总会慈善资金收支汇总表</t>
    <phoneticPr fontId="3" type="noConversion"/>
  </si>
  <si>
    <t>截至2016年3月31日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</si>
  <si>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</si>
  <si>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</si>
  <si>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</si>
  <si>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</si>
  <si>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</si>
  <si>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</si>
  <si>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</si>
  <si>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</si>
  <si>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</si>
  <si>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王清杰6万，杨雪治基金12万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</si>
  <si>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</si>
  <si>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</si>
  <si>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</si>
  <si>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</si>
  <si>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</si>
  <si>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</si>
  <si>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</si>
  <si>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</si>
  <si>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春节慰问物品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</si>
  <si>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</si>
  <si>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</si>
  <si>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</si>
  <si>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</si>
  <si>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</si>
  <si>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</si>
  <si>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</si>
  <si>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</si>
  <si>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</si>
  <si>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</si>
  <si>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</si>
  <si>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</si>
  <si>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</si>
  <si>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</si>
  <si>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</si>
  <si>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黄天火定向东田蓝溪村慰问7户2万、王清杰定向救助1人1万、洪建成定向五峰小学塑胶跑道5万、广州天重徐澄清定向救助1人3.5万，北京联合保险定向救助1人2.7万</t>
    <phoneticPr fontId="3" type="noConversion"/>
  </si>
  <si>
    <t>冠名基金支出</t>
    <phoneticPr fontId="3" type="noConversion"/>
  </si>
  <si>
    <t>昌财基金指定救助3人0.6万、罗东卫生院设备5万，天广基金指定实验幼儿园玩具2万，陈恋英基金指定九都新峰慰问助学5.4万，蔡金星基金指定水头下店小学设备20万，林荣南基金指定官桥奖教奖学10.645万，三藏基金指定救助1人0.45万，杨雪治基金指定侨光中学奖学奖教6万、金淘毓南老人慰问6万，首航基金指定南安一中奖学奖教10万、光华基金公益平台建设10万，玉兰基金指定救助1人3万、灵应寺公路10万</t>
    <phoneticPr fontId="3" type="noConversion"/>
  </si>
  <si>
    <t>支出合计</t>
    <phoneticPr fontId="3" type="noConversion"/>
  </si>
  <si>
    <t>净  资  产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</si>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</sst>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25" workbookViewId="0">
      <selection activeCell="E28" sqref="E28:H28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24">
      <c r="A4" s="7"/>
      <c r="B4" s="7"/>
      <c r="C4" s="8" t="s">
        <v>10</v>
      </c>
      <c r="D4" s="11"/>
      <c r="E4" s="12">
        <v>395900669.85000002</v>
      </c>
      <c r="F4" s="13"/>
      <c r="G4" s="14">
        <v>180000</v>
      </c>
      <c r="H4" s="14"/>
      <c r="I4" s="14">
        <v>5395000</v>
      </c>
      <c r="J4" s="14"/>
      <c r="K4" s="14">
        <f>E4+I4</f>
        <v>401295669.85000002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905089.46</v>
      </c>
      <c r="H5" s="14"/>
      <c r="I5" s="14">
        <v>1055588.42</v>
      </c>
      <c r="J5" s="14"/>
      <c r="K5" s="14">
        <f>E5+I5</f>
        <v>108525885.63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1085089.46</v>
      </c>
      <c r="H6" s="14"/>
      <c r="I6" s="14">
        <f>SUM(I4:I5)</f>
        <v>6450588.4199999999</v>
      </c>
      <c r="J6" s="14"/>
      <c r="K6" s="14">
        <f>E6+I6</f>
        <v>509821555.48000002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31</v>
      </c>
      <c r="I8" s="21"/>
      <c r="J8" s="28">
        <v>188</v>
      </c>
      <c r="K8" s="21"/>
      <c r="L8" s="28">
        <f>F8+J8</f>
        <v>11269.13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>
        <v>3271.8</v>
      </c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16" t="s">
        <v>20</v>
      </c>
    </row>
    <row r="10" spans="1:14">
      <c r="A10" s="23"/>
      <c r="B10" s="24"/>
      <c r="C10" s="35" t="s">
        <v>21</v>
      </c>
      <c r="D10" s="36"/>
      <c r="E10" s="37">
        <v>3204</v>
      </c>
      <c r="F10" s="27">
        <v>9276457.4000000004</v>
      </c>
      <c r="G10" s="32">
        <v>53</v>
      </c>
      <c r="H10" s="33">
        <v>122000</v>
      </c>
      <c r="I10" s="32">
        <v>132</v>
      </c>
      <c r="J10" s="33">
        <v>296000</v>
      </c>
      <c r="K10" s="31">
        <f>I10+E10</f>
        <v>3336</v>
      </c>
      <c r="L10" s="27">
        <f>F10+J10</f>
        <v>9572457.4000000004</v>
      </c>
      <c r="M10" s="38"/>
    </row>
    <row r="11" spans="1:14">
      <c r="A11" s="23"/>
      <c r="B11" s="24"/>
      <c r="C11" s="25" t="s">
        <v>22</v>
      </c>
      <c r="D11" s="30"/>
      <c r="E11" s="37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23</v>
      </c>
      <c r="D12" s="30"/>
      <c r="E12" s="37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24</v>
      </c>
      <c r="D13" s="30"/>
      <c r="E13" s="37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25</v>
      </c>
      <c r="D14" s="30"/>
      <c r="E14" s="37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26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27</v>
      </c>
      <c r="D16" s="30"/>
      <c r="E16" s="37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28</v>
      </c>
      <c r="D17" s="30"/>
      <c r="E17" s="37">
        <v>451</v>
      </c>
      <c r="F17" s="27">
        <v>310000</v>
      </c>
      <c r="G17" s="32">
        <v>100</v>
      </c>
      <c r="H17" s="33">
        <v>50000</v>
      </c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29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30</v>
      </c>
      <c r="D19" s="30"/>
      <c r="E19" s="37">
        <v>395</v>
      </c>
      <c r="F19" s="27">
        <v>260000</v>
      </c>
      <c r="G19" s="32">
        <v>60</v>
      </c>
      <c r="H19" s="33">
        <v>50000</v>
      </c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31</v>
      </c>
      <c r="D20" s="30"/>
      <c r="E20" s="37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32</v>
      </c>
      <c r="D21" s="30"/>
      <c r="E21" s="37"/>
      <c r="F21" s="27">
        <v>380000</v>
      </c>
      <c r="G21" s="43"/>
      <c r="H21" s="33"/>
      <c r="I21" s="43"/>
      <c r="J21" s="33"/>
      <c r="K21" s="31"/>
      <c r="L21" s="27">
        <f t="shared" si="0"/>
        <v>380000</v>
      </c>
      <c r="M21" s="39"/>
    </row>
    <row r="22" spans="1:15">
      <c r="A22" s="23"/>
      <c r="B22" s="24"/>
      <c r="C22" s="25" t="s">
        <v>33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34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 ht="108">
      <c r="A24" s="23"/>
      <c r="B24" s="24"/>
      <c r="C24" s="25" t="s">
        <v>35</v>
      </c>
      <c r="D24" s="30"/>
      <c r="E24" s="44"/>
      <c r="F24" s="27">
        <v>88234495</v>
      </c>
      <c r="G24" s="45"/>
      <c r="H24" s="46">
        <v>142000</v>
      </c>
      <c r="I24" s="45"/>
      <c r="J24" s="46">
        <v>397000</v>
      </c>
      <c r="K24" s="44"/>
      <c r="L24" s="27">
        <f t="shared" si="0"/>
        <v>88631495</v>
      </c>
      <c r="M24" s="50" t="s">
        <v>36</v>
      </c>
      <c r="N24" s="18"/>
    </row>
    <row r="25" spans="1:15" ht="276">
      <c r="A25" s="23"/>
      <c r="B25" s="24"/>
      <c r="C25" s="25" t="s">
        <v>37</v>
      </c>
      <c r="D25" s="30"/>
      <c r="E25" s="44"/>
      <c r="F25" s="51">
        <v>266902785.34999999</v>
      </c>
      <c r="G25" s="45"/>
      <c r="H25" s="52">
        <v>890950</v>
      </c>
      <c r="I25" s="53"/>
      <c r="J25" s="52">
        <v>6944650</v>
      </c>
      <c r="K25" s="44"/>
      <c r="L25" s="27">
        <f t="shared" si="0"/>
        <v>273847435.35000002</v>
      </c>
      <c r="M25" s="50" t="s">
        <v>38</v>
      </c>
    </row>
    <row r="26" spans="1:15">
      <c r="A26" s="54"/>
      <c r="B26" s="55"/>
      <c r="C26" s="8" t="s">
        <v>39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1258252.8</v>
      </c>
      <c r="I26" s="53"/>
      <c r="J26" s="27">
        <f>SUM(J8:J25)</f>
        <v>8316909.7999999998</v>
      </c>
      <c r="K26" s="58"/>
      <c r="L26" s="27">
        <f>SUM(L8:L25)</f>
        <v>394629084.22000003</v>
      </c>
      <c r="M26" s="50"/>
    </row>
    <row r="27" spans="1:15">
      <c r="A27" s="7" t="s">
        <v>40</v>
      </c>
      <c r="B27" s="7"/>
      <c r="C27" s="8" t="s">
        <v>41</v>
      </c>
      <c r="D27" s="9"/>
      <c r="E27" s="7" t="s">
        <v>42</v>
      </c>
      <c r="F27" s="7"/>
      <c r="G27" s="59"/>
      <c r="H27" s="59"/>
      <c r="I27" s="7" t="s">
        <v>43</v>
      </c>
      <c r="J27" s="7"/>
      <c r="K27" s="59"/>
      <c r="L27" s="59"/>
      <c r="M27" s="10" t="s">
        <v>44</v>
      </c>
      <c r="O27" s="60"/>
    </row>
    <row r="28" spans="1:15">
      <c r="A28" s="7"/>
      <c r="B28" s="7"/>
      <c r="C28" s="8" t="s">
        <v>45</v>
      </c>
      <c r="D28" s="11"/>
      <c r="E28" s="61">
        <v>47762034.5</v>
      </c>
      <c r="F28" s="62"/>
      <c r="G28" s="62"/>
      <c r="H28" s="62"/>
      <c r="I28" s="61">
        <v>46065384.5</v>
      </c>
      <c r="J28" s="62"/>
      <c r="K28" s="62"/>
      <c r="L28" s="62"/>
      <c r="M28" s="44"/>
    </row>
    <row r="29" spans="1:15">
      <c r="A29" s="7"/>
      <c r="B29" s="7"/>
      <c r="C29" s="8" t="s">
        <v>46</v>
      </c>
      <c r="D29" s="11"/>
      <c r="E29" s="63">
        <v>69596758.140000001</v>
      </c>
      <c r="F29" s="64"/>
      <c r="G29" s="64"/>
      <c r="H29" s="65"/>
      <c r="I29" s="63">
        <v>69427086.760000005</v>
      </c>
      <c r="J29" s="64"/>
      <c r="K29" s="64"/>
      <c r="L29" s="65"/>
      <c r="M29" s="44"/>
    </row>
    <row r="30" spans="1:15">
      <c r="A30" s="7"/>
      <c r="B30" s="7"/>
      <c r="C30" s="66" t="s">
        <v>47</v>
      </c>
      <c r="D30" s="9"/>
      <c r="E30" s="61">
        <f>SUM(E28:E29)</f>
        <v>117358792.64</v>
      </c>
      <c r="F30" s="61"/>
      <c r="G30" s="61"/>
      <c r="H30" s="61"/>
      <c r="I30" s="61">
        <f>SUM(I28:I29)</f>
        <v>115492471.26000001</v>
      </c>
      <c r="J30" s="61"/>
      <c r="K30" s="61"/>
      <c r="L30" s="61"/>
      <c r="M30" s="44"/>
    </row>
    <row r="32" spans="1:15">
      <c r="J32" s="68"/>
    </row>
    <row r="33" spans="6:13">
      <c r="J33" s="69"/>
      <c r="M33" s="18"/>
    </row>
    <row r="34" spans="6:13">
      <c r="F34" s="70"/>
      <c r="M34" s="18">
        <f>K6-L26</f>
        <v>115192471.25999999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16年3月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2016-04-11T07:17:05Z</dcterms:created>
  <dcterms:modified xsi:type="dcterms:W3CDTF">2016-04-11T07:17:35Z</dcterms:modified>
</cp:coreProperties>
</file>