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3715" windowHeight="9855"/>
  </bookViews>
  <sheets>
    <sheet name="15年9月 " sheetId="1" r:id="rId1"/>
  </sheets>
  <calcPr calcId="125725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K20"/>
  <c r="L19"/>
  <c r="K19"/>
  <c r="L18"/>
  <c r="L17"/>
  <c r="K17"/>
  <c r="L16"/>
  <c r="K16"/>
  <c r="L15"/>
  <c r="L14"/>
  <c r="K14"/>
  <c r="L13"/>
  <c r="K13"/>
  <c r="L12"/>
  <c r="K12"/>
  <c r="L11"/>
  <c r="K11"/>
  <c r="L10"/>
  <c r="L26" s="1"/>
  <c r="K10"/>
  <c r="L9"/>
  <c r="L8"/>
  <c r="I6"/>
  <c r="G6"/>
  <c r="E6"/>
  <c r="K5"/>
  <c r="K6" s="1"/>
  <c r="K4"/>
</calcChain>
</file>

<file path=xl/sharedStrings.xml><?xml version="1.0" encoding="utf-8"?>
<sst xmlns="http://schemas.openxmlformats.org/spreadsheetml/2006/main" count="56" uniqueCount="46">
  <si>
    <t>南安市慈善总会慈善资金收支汇总表</t>
    <phoneticPr fontId="3" type="noConversion"/>
  </si>
  <si>
    <t>截至2015年9月30日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</si>
  <si>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</si>
  <si>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</si>
  <si>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</si>
  <si>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</si>
  <si>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</si>
  <si>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</si>
  <si>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</si>
  <si>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</si>
  <si>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</si>
  <si>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天广20万、固美20万、顺昌20万、泉工17万、蔡金星10万、吕安民10万</t>
    <phoneticPr fontId="3" type="noConversion"/>
  </si>
  <si>
    <t>非限定</t>
    <phoneticPr fontId="3" type="noConversion"/>
  </si>
  <si>
    <t>利息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</si>
  <si>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</si>
  <si>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</si>
  <si>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</si>
  <si>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</si>
  <si>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</si>
  <si>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</si>
  <si>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</si>
  <si>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康复院患者补助10万</t>
    <phoneticPr fontId="3" type="noConversion"/>
  </si>
  <si>
    <t>助学</t>
    <phoneticPr fontId="3" type="noConversion"/>
  </si>
  <si>
    <t>大专助学153人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</si>
  <si>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</si>
  <si>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</si>
  <si>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</si>
  <si>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</si>
  <si>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</si>
  <si>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</si>
  <si>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</si>
  <si>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</si>
  <si>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</si>
  <si>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</si>
  <si>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</si>
  <si>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</si>
  <si>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</si>
  <si>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谢远生指定梅山水口村美丽乡村15万</t>
    <phoneticPr fontId="3" type="noConversion"/>
  </si>
  <si>
    <t>冠名基金支出</t>
    <phoneticPr fontId="3" type="noConversion"/>
  </si>
  <si>
    <t>张华安助学39人10万、固美指定东田中学奖教奖学4.0187万，林荣南指定官桥镇奖学奖教32.8万，福万通指定助学2人0.4万，爱红基金指定水头朴一村路灯改造5万，洪清棋指定宝莲中学奖学奖教3万，首航基金指定补助2人8万，丰州燕山文物维修20万，蔡金星救助1人4万、水头下店老人健身器材10万，泉工指定桃源老人会奖学奖教5万、华侨中学奖学奖教12万，菊江投资基金指定菊江幼儿园设备1万、菊江村重阳节慰问12万、路灯照明4.0121万，谢克全指定蓬华山城村老人会设备3万、石井和美村老人会设备2万，九牧指定美林第一小学校园建设5万、仑苍第一小学围墙3万、杨村小学设备3万、仑苍中心小学奖教3万、南安一小校园修缮3万、南安二小塑胶跑道5万、助学3人0.9万，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</si>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</sst>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charset val="134"/>
    </font>
    <font>
      <sz val="12"/>
      <name val="宋体"/>
      <charset val="134"/>
    </font>
    <font>
      <b/>
      <sz val="16"/>
      <name val="楷体_GB2312"/>
      <family val="3"/>
      <charset val="134"/>
    </font>
    <font>
      <sz val="9"/>
      <name val="宋体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10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charset val="134"/>
    </font>
    <font>
      <sz val="10.5"/>
      <name val="楷体_GB2312"/>
      <family val="3"/>
      <charset val="134"/>
    </font>
    <font>
      <sz val="11"/>
      <name val="楷体_GB2312"/>
      <family val="3"/>
      <charset val="134"/>
    </font>
    <font>
      <sz val="11"/>
      <name val="宋体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charset val="134"/>
    </font>
    <font>
      <b/>
      <sz val="10"/>
      <name val="新宋体"/>
      <family val="3"/>
      <charset val="134"/>
    </font>
    <font>
      <sz val="8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6" fontId="9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2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7" fillId="0" borderId="2" xfId="0" applyNumberFormat="1" applyFont="1" applyBorder="1" applyAlignment="1">
      <alignment horizontal="right" vertical="center" wrapText="1"/>
    </xf>
    <xf numFmtId="180" fontId="7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7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 readingOrder="1"/>
    </xf>
    <xf numFmtId="176" fontId="15" fillId="0" borderId="2" xfId="0" applyNumberFormat="1" applyFont="1" applyBorder="1" applyAlignment="1">
      <alignment horizontal="left" vertical="center" wrapText="1"/>
    </xf>
    <xf numFmtId="180" fontId="7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8" fillId="0" borderId="2" xfId="0" applyNumberFormat="1" applyFont="1" applyBorder="1" applyAlignment="1">
      <alignment horizontal="right" vertical="center" wrapText="1"/>
    </xf>
    <xf numFmtId="177" fontId="8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7" fillId="0" borderId="2" xfId="0" applyNumberFormat="1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0" fillId="0" borderId="0" xfId="0" applyNumberForma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13" workbookViewId="0">
      <selection activeCell="M25" sqref="M25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5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48">
      <c r="A4" s="7"/>
      <c r="B4" s="7"/>
      <c r="C4" s="8" t="s">
        <v>10</v>
      </c>
      <c r="D4" s="11"/>
      <c r="E4" s="12">
        <v>356043471.85000002</v>
      </c>
      <c r="F4" s="13"/>
      <c r="G4" s="14">
        <v>970000</v>
      </c>
      <c r="H4" s="14"/>
      <c r="I4" s="14">
        <v>19622200</v>
      </c>
      <c r="J4" s="14"/>
      <c r="K4" s="14">
        <f>I4+E4</f>
        <v>375665671.85000002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102856975.04000001</v>
      </c>
      <c r="F5" s="14"/>
      <c r="G5" s="14">
        <v>910181.88</v>
      </c>
      <c r="H5" s="14"/>
      <c r="I5" s="14">
        <v>3304342.81</v>
      </c>
      <c r="J5" s="14"/>
      <c r="K5" s="14">
        <f>I5+E5</f>
        <v>106161317.85000001</v>
      </c>
      <c r="L5" s="14"/>
      <c r="M5" s="16" t="s">
        <v>13</v>
      </c>
    </row>
    <row r="6" spans="1:14">
      <c r="A6" s="7"/>
      <c r="B6" s="7"/>
      <c r="C6" s="8" t="s">
        <v>14</v>
      </c>
      <c r="D6" s="9"/>
      <c r="E6" s="14">
        <f>SUM(E4:E5)</f>
        <v>458900446.89000005</v>
      </c>
      <c r="F6" s="14"/>
      <c r="G6" s="14">
        <f>SUM(G4:G5)</f>
        <v>1880181.88</v>
      </c>
      <c r="H6" s="14"/>
      <c r="I6" s="14">
        <f>SUM(I4:I5)</f>
        <v>22926542.809999999</v>
      </c>
      <c r="J6" s="14"/>
      <c r="K6" s="14">
        <f>SUM(K4:K5)</f>
        <v>481826989.70000005</v>
      </c>
      <c r="L6" s="14"/>
      <c r="M6" s="17"/>
      <c r="N6" s="18"/>
    </row>
    <row r="7" spans="1:14">
      <c r="A7" s="19" t="s">
        <v>15</v>
      </c>
      <c r="B7" s="20"/>
      <c r="C7" s="8" t="s">
        <v>4</v>
      </c>
      <c r="D7" s="9"/>
      <c r="E7" s="21" t="s">
        <v>16</v>
      </c>
      <c r="F7" s="10" t="s">
        <v>17</v>
      </c>
      <c r="G7" s="21" t="s">
        <v>16</v>
      </c>
      <c r="H7" s="10" t="s">
        <v>17</v>
      </c>
      <c r="I7" s="21" t="s">
        <v>16</v>
      </c>
      <c r="J7" s="10" t="s">
        <v>17</v>
      </c>
      <c r="K7" s="21" t="s">
        <v>16</v>
      </c>
      <c r="L7" s="10" t="s">
        <v>17</v>
      </c>
      <c r="M7" s="22"/>
    </row>
    <row r="8" spans="1:14">
      <c r="A8" s="23"/>
      <c r="B8" s="24"/>
      <c r="C8" s="25" t="s">
        <v>18</v>
      </c>
      <c r="D8" s="26"/>
      <c r="E8" s="21"/>
      <c r="F8" s="27">
        <v>10415.129999999999</v>
      </c>
      <c r="G8" s="21"/>
      <c r="H8" s="28">
        <v>105</v>
      </c>
      <c r="I8" s="21"/>
      <c r="J8" s="28">
        <v>532</v>
      </c>
      <c r="K8" s="21"/>
      <c r="L8" s="28">
        <f t="shared" ref="L8:L25" si="0">J8+F8</f>
        <v>10947.13</v>
      </c>
      <c r="M8" s="29"/>
    </row>
    <row r="9" spans="1:14">
      <c r="A9" s="23"/>
      <c r="B9" s="24"/>
      <c r="C9" s="25" t="s">
        <v>19</v>
      </c>
      <c r="D9" s="30"/>
      <c r="E9" s="31">
        <v>7480</v>
      </c>
      <c r="F9" s="27">
        <v>2850875.6</v>
      </c>
      <c r="G9" s="32"/>
      <c r="H9" s="33"/>
      <c r="I9" s="32"/>
      <c r="J9" s="33">
        <v>803737</v>
      </c>
      <c r="K9" s="31"/>
      <c r="L9" s="34">
        <f t="shared" si="0"/>
        <v>3654612.6</v>
      </c>
      <c r="M9" s="16"/>
    </row>
    <row r="10" spans="1:14" ht="24">
      <c r="A10" s="23"/>
      <c r="B10" s="24"/>
      <c r="C10" s="35" t="s">
        <v>20</v>
      </c>
      <c r="D10" s="36"/>
      <c r="E10" s="37">
        <v>2806</v>
      </c>
      <c r="F10" s="27">
        <v>8315457.4000000004</v>
      </c>
      <c r="G10" s="32">
        <v>37</v>
      </c>
      <c r="H10" s="33">
        <v>178000</v>
      </c>
      <c r="I10" s="32">
        <v>281</v>
      </c>
      <c r="J10" s="33">
        <v>707000</v>
      </c>
      <c r="K10" s="31">
        <f>I10+E10</f>
        <v>3087</v>
      </c>
      <c r="L10" s="27">
        <f t="shared" si="0"/>
        <v>9022457.4000000004</v>
      </c>
      <c r="M10" s="38" t="s">
        <v>21</v>
      </c>
    </row>
    <row r="11" spans="1:14">
      <c r="A11" s="23"/>
      <c r="B11" s="24"/>
      <c r="C11" s="25" t="s">
        <v>22</v>
      </c>
      <c r="D11" s="30"/>
      <c r="E11" s="37">
        <v>5639</v>
      </c>
      <c r="F11" s="27">
        <v>7090792</v>
      </c>
      <c r="G11" s="32">
        <v>153</v>
      </c>
      <c r="H11" s="33">
        <v>306000</v>
      </c>
      <c r="I11" s="32">
        <v>153</v>
      </c>
      <c r="J11" s="33">
        <v>306000</v>
      </c>
      <c r="K11" s="31">
        <f>I11+E11</f>
        <v>5792</v>
      </c>
      <c r="L11" s="27">
        <f t="shared" si="0"/>
        <v>7396792</v>
      </c>
      <c r="M11" s="39" t="s">
        <v>23</v>
      </c>
    </row>
    <row r="12" spans="1:14">
      <c r="A12" s="23"/>
      <c r="B12" s="24"/>
      <c r="C12" s="25" t="s">
        <v>24</v>
      </c>
      <c r="D12" s="30"/>
      <c r="E12" s="37">
        <v>4736</v>
      </c>
      <c r="F12" s="27">
        <v>1586700</v>
      </c>
      <c r="G12" s="40"/>
      <c r="H12" s="33"/>
      <c r="I12" s="41"/>
      <c r="J12" s="33"/>
      <c r="K12" s="31">
        <f>I12+E12</f>
        <v>4736</v>
      </c>
      <c r="L12" s="27">
        <f t="shared" si="0"/>
        <v>1586700</v>
      </c>
      <c r="M12" s="39"/>
    </row>
    <row r="13" spans="1:14">
      <c r="A13" s="23"/>
      <c r="B13" s="24"/>
      <c r="C13" s="25" t="s">
        <v>25</v>
      </c>
      <c r="D13" s="30"/>
      <c r="E13" s="37">
        <v>977</v>
      </c>
      <c r="F13" s="27">
        <v>5249245</v>
      </c>
      <c r="G13" s="40"/>
      <c r="H13" s="33"/>
      <c r="I13" s="41"/>
      <c r="J13" s="33"/>
      <c r="K13" s="31">
        <f>I13+E13</f>
        <v>977</v>
      </c>
      <c r="L13" s="27">
        <f t="shared" si="0"/>
        <v>5249245</v>
      </c>
      <c r="M13" s="42"/>
    </row>
    <row r="14" spans="1:14">
      <c r="A14" s="23"/>
      <c r="B14" s="24"/>
      <c r="C14" s="25" t="s">
        <v>26</v>
      </c>
      <c r="D14" s="30"/>
      <c r="E14" s="37">
        <v>143</v>
      </c>
      <c r="F14" s="27">
        <v>419151.24</v>
      </c>
      <c r="G14" s="40"/>
      <c r="H14" s="33"/>
      <c r="I14" s="41"/>
      <c r="J14" s="33"/>
      <c r="K14" s="31">
        <f>I14+E14</f>
        <v>143</v>
      </c>
      <c r="L14" s="27">
        <f t="shared" si="0"/>
        <v>419151.24</v>
      </c>
      <c r="M14" s="39"/>
    </row>
    <row r="15" spans="1:14">
      <c r="A15" s="23"/>
      <c r="B15" s="24"/>
      <c r="C15" s="25" t="s">
        <v>27</v>
      </c>
      <c r="D15" s="30"/>
      <c r="E15" s="37"/>
      <c r="F15" s="27">
        <v>39000</v>
      </c>
      <c r="G15" s="40"/>
      <c r="H15" s="33"/>
      <c r="I15" s="41"/>
      <c r="J15" s="33"/>
      <c r="K15" s="31"/>
      <c r="L15" s="27">
        <f t="shared" si="0"/>
        <v>39000</v>
      </c>
      <c r="M15" s="39"/>
    </row>
    <row r="16" spans="1:14">
      <c r="A16" s="23"/>
      <c r="B16" s="24"/>
      <c r="C16" s="25" t="s">
        <v>28</v>
      </c>
      <c r="D16" s="30"/>
      <c r="E16" s="37">
        <v>609</v>
      </c>
      <c r="F16" s="27">
        <v>334075</v>
      </c>
      <c r="G16" s="40"/>
      <c r="H16" s="33"/>
      <c r="I16" s="41">
        <v>167</v>
      </c>
      <c r="J16" s="33">
        <v>50000</v>
      </c>
      <c r="K16" s="31">
        <f>I16+E16</f>
        <v>776</v>
      </c>
      <c r="L16" s="27">
        <f t="shared" si="0"/>
        <v>384075</v>
      </c>
      <c r="M16" s="16"/>
    </row>
    <row r="17" spans="1:14">
      <c r="A17" s="23"/>
      <c r="B17" s="24"/>
      <c r="C17" s="25" t="s">
        <v>29</v>
      </c>
      <c r="D17" s="30"/>
      <c r="E17" s="37">
        <v>351</v>
      </c>
      <c r="F17" s="27">
        <v>260000</v>
      </c>
      <c r="G17" s="40"/>
      <c r="H17" s="33"/>
      <c r="I17" s="41">
        <v>100</v>
      </c>
      <c r="J17" s="33">
        <v>50000</v>
      </c>
      <c r="K17" s="31">
        <f>I17+E17</f>
        <v>451</v>
      </c>
      <c r="L17" s="27">
        <f t="shared" si="0"/>
        <v>310000</v>
      </c>
      <c r="M17" s="39"/>
    </row>
    <row r="18" spans="1:14">
      <c r="A18" s="23"/>
      <c r="B18" s="24"/>
      <c r="C18" s="25" t="s">
        <v>30</v>
      </c>
      <c r="D18" s="30"/>
      <c r="E18" s="37"/>
      <c r="F18" s="27">
        <v>270800</v>
      </c>
      <c r="G18" s="40"/>
      <c r="H18" s="33"/>
      <c r="I18" s="41"/>
      <c r="J18" s="33"/>
      <c r="K18" s="31"/>
      <c r="L18" s="27">
        <f t="shared" si="0"/>
        <v>270800</v>
      </c>
      <c r="M18" s="39"/>
    </row>
    <row r="19" spans="1:14">
      <c r="A19" s="23"/>
      <c r="B19" s="24"/>
      <c r="C19" s="25" t="s">
        <v>31</v>
      </c>
      <c r="D19" s="30"/>
      <c r="E19" s="37">
        <v>335</v>
      </c>
      <c r="F19" s="27">
        <v>210000</v>
      </c>
      <c r="G19" s="40"/>
      <c r="H19" s="33"/>
      <c r="I19" s="41">
        <v>60</v>
      </c>
      <c r="J19" s="33">
        <v>50000</v>
      </c>
      <c r="K19" s="31">
        <f>I19+E19</f>
        <v>395</v>
      </c>
      <c r="L19" s="27">
        <f t="shared" si="0"/>
        <v>260000</v>
      </c>
      <c r="M19" s="39"/>
    </row>
    <row r="20" spans="1:14">
      <c r="A20" s="23"/>
      <c r="B20" s="24"/>
      <c r="C20" s="25" t="s">
        <v>32</v>
      </c>
      <c r="D20" s="30"/>
      <c r="E20" s="37">
        <v>112</v>
      </c>
      <c r="F20" s="27">
        <v>137000</v>
      </c>
      <c r="G20" s="43"/>
      <c r="H20" s="33"/>
      <c r="I20" s="40"/>
      <c r="J20" s="33"/>
      <c r="K20" s="31">
        <f>I20+E20</f>
        <v>112</v>
      </c>
      <c r="L20" s="27">
        <f t="shared" si="0"/>
        <v>137000</v>
      </c>
      <c r="M20" s="39"/>
    </row>
    <row r="21" spans="1:14">
      <c r="A21" s="23"/>
      <c r="B21" s="24"/>
      <c r="C21" s="25" t="s">
        <v>33</v>
      </c>
      <c r="D21" s="30"/>
      <c r="E21" s="37"/>
      <c r="F21" s="27">
        <v>200000</v>
      </c>
      <c r="G21" s="43"/>
      <c r="H21" s="33"/>
      <c r="I21" s="43"/>
      <c r="J21" s="33">
        <v>180000</v>
      </c>
      <c r="K21" s="31"/>
      <c r="L21" s="27">
        <f t="shared" si="0"/>
        <v>380000</v>
      </c>
      <c r="M21" s="39"/>
    </row>
    <row r="22" spans="1:14">
      <c r="A22" s="23"/>
      <c r="B22" s="24"/>
      <c r="C22" s="25" t="s">
        <v>34</v>
      </c>
      <c r="D22" s="30"/>
      <c r="E22" s="44"/>
      <c r="F22" s="27">
        <v>507497.7</v>
      </c>
      <c r="G22" s="40"/>
      <c r="H22" s="45"/>
      <c r="I22" s="40"/>
      <c r="J22" s="45"/>
      <c r="K22" s="44"/>
      <c r="L22" s="27">
        <f t="shared" si="0"/>
        <v>507497.7</v>
      </c>
      <c r="M22" s="46"/>
    </row>
    <row r="23" spans="1:14">
      <c r="A23" s="23"/>
      <c r="B23" s="24"/>
      <c r="C23" s="47" t="s">
        <v>35</v>
      </c>
      <c r="D23" s="48"/>
      <c r="E23" s="44"/>
      <c r="F23" s="27">
        <v>156492</v>
      </c>
      <c r="G23" s="40"/>
      <c r="H23" s="45"/>
      <c r="I23" s="40"/>
      <c r="J23" s="45">
        <v>9600</v>
      </c>
      <c r="K23" s="44"/>
      <c r="L23" s="27">
        <f t="shared" si="0"/>
        <v>166092</v>
      </c>
      <c r="M23" s="49"/>
    </row>
    <row r="24" spans="1:14" ht="24">
      <c r="A24" s="23"/>
      <c r="B24" s="24"/>
      <c r="C24" s="25" t="s">
        <v>36</v>
      </c>
      <c r="D24" s="30"/>
      <c r="E24" s="44"/>
      <c r="F24" s="27">
        <v>84120495</v>
      </c>
      <c r="G24" s="40"/>
      <c r="H24" s="45">
        <v>150000</v>
      </c>
      <c r="I24" s="40"/>
      <c r="J24" s="45">
        <v>3983000</v>
      </c>
      <c r="K24" s="44"/>
      <c r="L24" s="27">
        <f t="shared" si="0"/>
        <v>88103495</v>
      </c>
      <c r="M24" s="49" t="s">
        <v>37</v>
      </c>
      <c r="N24" s="18"/>
    </row>
    <row r="25" spans="1:14" ht="409.5">
      <c r="A25" s="23"/>
      <c r="B25" s="24"/>
      <c r="C25" s="25" t="s">
        <v>38</v>
      </c>
      <c r="D25" s="30"/>
      <c r="E25" s="44"/>
      <c r="F25" s="50">
        <v>231940611.5</v>
      </c>
      <c r="G25" s="40"/>
      <c r="H25" s="51">
        <v>1591308</v>
      </c>
      <c r="I25" s="52"/>
      <c r="J25" s="51">
        <v>18394397.399999999</v>
      </c>
      <c r="K25" s="44"/>
      <c r="L25" s="27">
        <f t="shared" si="0"/>
        <v>250335008.90000001</v>
      </c>
      <c r="M25" s="49" t="s">
        <v>39</v>
      </c>
    </row>
    <row r="26" spans="1:14">
      <c r="A26" s="53"/>
      <c r="B26" s="54"/>
      <c r="C26" s="8" t="s">
        <v>40</v>
      </c>
      <c r="D26" s="11"/>
      <c r="E26" s="55">
        <f>SUM(E9:E25)</f>
        <v>23188</v>
      </c>
      <c r="F26" s="50">
        <f>SUM(F8:F25)</f>
        <v>343698607.56999999</v>
      </c>
      <c r="G26" s="56"/>
      <c r="H26" s="27">
        <f>SUM(H8:H25)</f>
        <v>2225413</v>
      </c>
      <c r="I26" s="52"/>
      <c r="J26" s="27">
        <f>SUM(J8:J25)</f>
        <v>24534266.399999999</v>
      </c>
      <c r="K26" s="57"/>
      <c r="L26" s="27">
        <f>SUM(L8:L25)</f>
        <v>368232873.97000003</v>
      </c>
      <c r="M26" s="49"/>
    </row>
    <row r="27" spans="1:14">
      <c r="A27" s="7" t="s">
        <v>41</v>
      </c>
      <c r="B27" s="7"/>
      <c r="C27" s="8" t="s">
        <v>4</v>
      </c>
      <c r="D27" s="9"/>
      <c r="E27" s="7" t="s">
        <v>5</v>
      </c>
      <c r="F27" s="7"/>
      <c r="G27" s="58"/>
      <c r="H27" s="58"/>
      <c r="I27" s="7" t="s">
        <v>6</v>
      </c>
      <c r="J27" s="7"/>
      <c r="K27" s="58"/>
      <c r="L27" s="58"/>
      <c r="M27" s="10" t="s">
        <v>42</v>
      </c>
    </row>
    <row r="28" spans="1:14">
      <c r="A28" s="7"/>
      <c r="B28" s="7"/>
      <c r="C28" s="8" t="s">
        <v>43</v>
      </c>
      <c r="D28" s="11"/>
      <c r="E28" s="59">
        <v>44487010.350000001</v>
      </c>
      <c r="F28" s="60"/>
      <c r="G28" s="60"/>
      <c r="H28" s="60"/>
      <c r="I28" s="59">
        <v>44094812.950000003</v>
      </c>
      <c r="J28" s="60"/>
      <c r="K28" s="60"/>
      <c r="L28" s="60"/>
      <c r="M28" s="44"/>
    </row>
    <row r="29" spans="1:14">
      <c r="A29" s="7"/>
      <c r="B29" s="7"/>
      <c r="C29" s="8" t="s">
        <v>44</v>
      </c>
      <c r="D29" s="11"/>
      <c r="E29" s="61">
        <v>71014828.969999999</v>
      </c>
      <c r="F29" s="62"/>
      <c r="G29" s="62"/>
      <c r="H29" s="63"/>
      <c r="I29" s="61">
        <v>69799302.780000001</v>
      </c>
      <c r="J29" s="62"/>
      <c r="K29" s="62"/>
      <c r="L29" s="63"/>
      <c r="M29" s="44"/>
    </row>
    <row r="30" spans="1:14">
      <c r="A30" s="7"/>
      <c r="B30" s="7"/>
      <c r="C30" s="64" t="s">
        <v>45</v>
      </c>
      <c r="D30" s="9"/>
      <c r="E30" s="59">
        <f>SUM(E28:E29)</f>
        <v>115501839.31999999</v>
      </c>
      <c r="F30" s="59"/>
      <c r="G30" s="59"/>
      <c r="H30" s="59"/>
      <c r="I30" s="59">
        <f>SUM(I28:I29)</f>
        <v>113894115.73</v>
      </c>
      <c r="J30" s="59"/>
      <c r="K30" s="59"/>
      <c r="L30" s="59"/>
      <c r="M30" s="44"/>
    </row>
    <row r="32" spans="1:14">
      <c r="J32" s="66"/>
    </row>
    <row r="33" spans="6:13">
      <c r="J33" s="67"/>
      <c r="M33" s="18"/>
    </row>
    <row r="34" spans="6:13">
      <c r="F34" s="68"/>
    </row>
    <row r="35" spans="6:13">
      <c r="H35" s="69"/>
      <c r="M35" s="70"/>
    </row>
    <row r="37" spans="6:13">
      <c r="F37" s="71"/>
      <c r="J37" s="70"/>
      <c r="M37" s="18"/>
    </row>
    <row r="39" spans="6:13">
      <c r="M39" s="7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15年9月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2015-10-13T07:05:44Z</dcterms:created>
  <dcterms:modified xsi:type="dcterms:W3CDTF">2015-10-13T07:06:10Z</dcterms:modified>
</cp:coreProperties>
</file>